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35" yWindow="1545" windowWidth="12795" windowHeight="10395" activeTab="0"/>
  </bookViews>
  <sheets>
    <sheet name="Сокращенное" sheetId="1" r:id="rId1"/>
  </sheets>
  <definedNames/>
  <calcPr fullCalcOnLoad="1"/>
</workbook>
</file>

<file path=xl/sharedStrings.xml><?xml version="1.0" encoding="utf-8"?>
<sst xmlns="http://schemas.openxmlformats.org/spreadsheetml/2006/main" count="477" uniqueCount="248">
  <si>
    <t>Денежные взыскания (штрафы) за нарушение законодательства об особо охраняемых природных территориях</t>
  </si>
  <si>
    <t>Денежные взыскания (штрафы) за нарушение законодательства об охране и использовании животного мира</t>
  </si>
  <si>
    <t>Денежные взыскания (штрафы) за нарушение законодательства об экологической экспертизе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</si>
  <si>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</si>
  <si>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</si>
  <si>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главного админи-стратора доходов</t>
  </si>
  <si>
    <t>доходов городского бюджета</t>
  </si>
  <si>
    <t xml:space="preserve">Наименование </t>
  </si>
  <si>
    <t>048</t>
  </si>
  <si>
    <t xml:space="preserve"> 1 16 25010 01 0000 140</t>
  </si>
  <si>
    <t>1 16 25020 01 0000 140</t>
  </si>
  <si>
    <t xml:space="preserve">048 </t>
  </si>
  <si>
    <t>1 16 25030 01 0000 140</t>
  </si>
  <si>
    <t xml:space="preserve"> 1 16 25040 01 0000 140</t>
  </si>
  <si>
    <t>1 16 25050 01 0000 140</t>
  </si>
  <si>
    <t>1 16 25060 01 0000 140</t>
  </si>
  <si>
    <t>1 16 90040 04 0000 140</t>
  </si>
  <si>
    <t>1 17 08000 01 0000 180</t>
  </si>
  <si>
    <t xml:space="preserve">055 </t>
  </si>
  <si>
    <t>1 13 03040 04 0000 130</t>
  </si>
  <si>
    <t xml:space="preserve">057 </t>
  </si>
  <si>
    <t xml:space="preserve">060 </t>
  </si>
  <si>
    <t xml:space="preserve">072 </t>
  </si>
  <si>
    <t xml:space="preserve">074 </t>
  </si>
  <si>
    <t>1 17 05040 04 0000 180</t>
  </si>
  <si>
    <t xml:space="preserve">076 </t>
  </si>
  <si>
    <t>УПРАВЛЕНИЕ ФЕДЕРАЛЬНОЙ СЛУЖБЫ ПО НАДЗОРУ В СФЕРЕ ПРИРОДОПОЛЬЗОВАНИЯ (РОСПРИРОДНАДЗОРА) ПО АРХАНГЕЛЬСКОЙ ОБЛАСТИ</t>
  </si>
  <si>
    <t>УПРАВЛЕНИЕ ФЕДЕРАЛЬНОГО АГЕНТСТВА КАДАСТРА ОБЪЕКТОВ НЕДВИЖИМОСТИ ПО АРХАНГЕЛЬСКОЙ ОБЛАСТИ</t>
  </si>
  <si>
    <t>ФГУ " НАЦИОНАЛЬНЫЙ ПАРК "КЕНОЗЕРСКИЙ"</t>
  </si>
  <si>
    <t>081</t>
  </si>
  <si>
    <t>085</t>
  </si>
  <si>
    <t>092</t>
  </si>
  <si>
    <t>1 19 04000 04 0000 151</t>
  </si>
  <si>
    <t>Субсидии бюджетам городских округов на развитие социальной и инженерной инфраструктуры муниципальных образований</t>
  </si>
  <si>
    <t>Субсидии бюджетам городских округов на обеспечение жильем молодых семей</t>
  </si>
  <si>
    <t>Субсидии бюджетам городских округов на внедрение инновационных образовательных программ</t>
  </si>
  <si>
    <t>Субсидии бюджетам городских округов на комплектование книжных фондов библиотек муниципальных образований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</si>
  <si>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</si>
  <si>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Субсидии бюджетам городских округов на бюджетные инвестиции для модернизации объектов коммунальной инфраструктуры</t>
  </si>
  <si>
    <t>Субсидии бюджетам городских округов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</si>
  <si>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</si>
  <si>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</si>
  <si>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</si>
  <si>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</si>
  <si>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Прочие субсидии бюджетам  городских округов</t>
  </si>
  <si>
    <t xml:space="preserve"> 2 02 02004 04 0000 151</t>
  </si>
  <si>
    <t>2 02 02008 04 0000 151</t>
  </si>
  <si>
    <t>2 02 02022 04 0000 151</t>
  </si>
  <si>
    <t>2 02 02068 04 0000 151</t>
  </si>
  <si>
    <t>2 02 02077 04 0000 151</t>
  </si>
  <si>
    <t>2 02 02078 04 0000 151</t>
  </si>
  <si>
    <t>2 02 02079 04 0000 151</t>
  </si>
  <si>
    <t xml:space="preserve"> 2 02 02088 04 0001 151</t>
  </si>
  <si>
    <t>2 02 02088 04 0002 151</t>
  </si>
  <si>
    <t>2 02 02089 04 0001 151</t>
  </si>
  <si>
    <t>2 02 02089 04 0002 151</t>
  </si>
  <si>
    <t>2 02 02999 04 0000 151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</si>
  <si>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</si>
  <si>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2 02 03007 04 0000 151</t>
  </si>
  <si>
    <t>2 02 03021 04 0000 151</t>
  </si>
  <si>
    <t>2 02 03022 04 0000 151</t>
  </si>
  <si>
    <t>2 02 03024 04 0000 151</t>
  </si>
  <si>
    <t>Субвенции бюджетам городских округов на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</si>
  <si>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городских округов на внедрение инновационных образовательных программ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</si>
  <si>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</si>
  <si>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на оказание высокотехнологичной медицинской помощи гражданам Российской Федерации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</si>
  <si>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</si>
  <si>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2 02 03026 04 0000 151</t>
  </si>
  <si>
    <t>2 02 03028 04 0000 151</t>
  </si>
  <si>
    <t>2 02 03029 04 0000 151</t>
  </si>
  <si>
    <t xml:space="preserve"> 2 02 03049 04 0000 151</t>
  </si>
  <si>
    <t>2 02 03055 04 0000 151</t>
  </si>
  <si>
    <t>2 02 03999 04 0000 151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</si>
  <si>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</si>
  <si>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Прочие межбюджетные трансферты, передаваемые бюджетам городских округов</t>
  </si>
  <si>
    <t>2 02 04005 04 0000 151</t>
  </si>
  <si>
    <t xml:space="preserve"> 2 02 04999 04 0000 151</t>
  </si>
  <si>
    <t>2 02 09023 04 0000 151</t>
  </si>
  <si>
    <t>810</t>
  </si>
  <si>
    <t>811</t>
  </si>
  <si>
    <t>106</t>
  </si>
  <si>
    <t>1 08 03010 01 0000 110</t>
  </si>
  <si>
    <t>1 08 07140 01 0000 110</t>
  </si>
  <si>
    <t>1 08 07150 01 0000 110</t>
  </si>
  <si>
    <t>1 16 30000 01 0000 140</t>
  </si>
  <si>
    <t>УПРАВЛЕНИЕ МОРСКОГО И РЕЧНОГО НАДЗОРА ФЕДЕРАЛЬНОЙ СЛУЖБЫ ПО НАДЗОРУ В СФЕРЕ ТРАНСПОРТА ПО АРХАНГЕЛЬСКОЙ ОБЛАСТИ</t>
  </si>
  <si>
    <t>УПРАВЛЕНИЕ ФЕДЕРАЛЬНОЙ СЛУЖБЫ ПО НАДЗОРУ В СФЕРЕ ЗАЩИТЫ ПРАВ ПОТРЕБИТЕЛЕЙ И БЛАГОПОЛУЧИЯ ЧЕЛОВЕКА ПО АРХАНГЕЛЬСКОЙ ОБЛАСТИ</t>
  </si>
  <si>
    <t>141</t>
  </si>
  <si>
    <t>1 16 08000 01 0000 140</t>
  </si>
  <si>
    <t>1 16 28000 01 0000 140</t>
  </si>
  <si>
    <t>УПРАВЛЕНИЕ ФЕДЕРАЛЬНОЙ АНТИМОНОПОЛЬНОЙ СЛУЖБЫ ПО АРХАНГЕЛЬСКОЙ ОБЛАСТИ</t>
  </si>
  <si>
    <t>161</t>
  </si>
  <si>
    <t xml:space="preserve"> 1 16 33040 04 0000 140</t>
  </si>
  <si>
    <t>ДЕПАРТАМЕНТ ПО УПРАВЛЕНИЮ ГОСУДАРСТВЕННЫМ ИМУЩЕСТВОМ И ЗЕМЕЛЬНЫМИ РЕСУРСАМИ АРХАНГЕЛЬСКОЙ ОБЛАСТИ</t>
  </si>
  <si>
    <t>163</t>
  </si>
  <si>
    <t>1 11 05010 04 0000 120</t>
  </si>
  <si>
    <t>1 14 06012 04 0000 430</t>
  </si>
  <si>
    <t>166</t>
  </si>
  <si>
    <t>1 11 05024 04 0000 120</t>
  </si>
  <si>
    <t>1 11 05034 04 0000 120</t>
  </si>
  <si>
    <t>1 11 01040 04 0000 120</t>
  </si>
  <si>
    <t>1 14 01040 04 0000 410</t>
  </si>
  <si>
    <t>1 14 02033 04 0000 410</t>
  </si>
  <si>
    <t>1 14 06024 04 0000 430</t>
  </si>
  <si>
    <t>1 17 01040 04 0000 180</t>
  </si>
  <si>
    <t>175</t>
  </si>
  <si>
    <t xml:space="preserve">ДЕПАРТАМЕНТ ЗДРАВООХРАНЕНИЯ И СОЦИАЛЬНОЙ ПОЛИТИКИ </t>
  </si>
  <si>
    <t xml:space="preserve">УПРАВЛЕНИЕ КУЛЬТУРЫ И МОЛОДЕЖНОЙ ПОЛИТИКИ </t>
  </si>
  <si>
    <t xml:space="preserve">ДЕПАРТАМЕНТ ОБРАЗОВАНИЯ </t>
  </si>
  <si>
    <t>ДЕПАРТАМЕНТ ФИНАНСОВ И КАЗНАЧЕЙСКОГО ИСПОЛНЕНИЯ БЮДЖЕТА</t>
  </si>
  <si>
    <t>ДЕПАРТАМЕНТ МУНИЦИПАЛЬНОГО ИМУЩЕСТВА</t>
  </si>
  <si>
    <t>УПРАВЛЕНИЕ ПО ФИЗИЧЕСКОЙ КУЛЬТУРЕ И СПОРТУ</t>
  </si>
  <si>
    <t>ГЛАВНОЕ УПРАВЛЕНИЕ МИНИСТЕРСТВА РФ ПО ДЕЛАМ ГРАЖДАНСКОЙ ОБОРОНЫ, ЧРЕЗВЫЧАЙНЫМ СИТУАЦИЯМ И ЛИКВИДАЦИИ ПОСЛЕДСТВИЙ СТИХИЙНЫХ БЕДСТВИЙ ПО АРХАНГЕЛЬСКОЙ ОБЛАСТИ</t>
  </si>
  <si>
    <t>177</t>
  </si>
  <si>
    <t>182</t>
  </si>
  <si>
    <t>1 01 02010 01 0000 110</t>
  </si>
  <si>
    <t>Налог на доходы физических лиц с доходов, полученных физическими лицами, являющимися налоговыми резидентами Российской Федерации  в виде дивидендов от долевого участия в деятельности организаций</t>
  </si>
  <si>
    <t>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</si>
  <si>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</si>
  <si>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182 </t>
  </si>
  <si>
    <t> 1 01 02022 01 0000 110</t>
  </si>
  <si>
    <t>УПРАВЛЕНИЕ ФЕДЕРАЛЬНОЙ МИГРАЦИОННОЙ СЛУЖБЫ АРХАНГЕЛЬСКОЙ ОБЛАСТИ</t>
  </si>
  <si>
    <t>192</t>
  </si>
  <si>
    <t>318</t>
  </si>
  <si>
    <t>320</t>
  </si>
  <si>
    <t>УПРАВЛЕНИЕ ФЕДЕРАЛЬНОЙ РЕГИСТРАЦИОННОЙ СЛУЖБЫ ПО АРХАНГЕЛЬСКОЙ ОБЛАСТИ И НЕНЕЦКОМУ АВТОНОМНОМУ ОКРУГУ</t>
  </si>
  <si>
    <t>321</t>
  </si>
  <si>
    <t>УПРАВЛЕНИЕ ФЕДЕРАЛЬНОЙ СЛУЖБЫ СУДЕБНЫХ ПРИСТАВОВ ПО АРХАНГЕЛЬСКОЙ ОБЛАСТИ</t>
  </si>
  <si>
    <t>322</t>
  </si>
  <si>
    <t xml:space="preserve">ГОСУДАРСТВЕННАЯ ЖИЛИЩНАЯ ИНСПЕКЦИЯ АРХАНГЕЛЬСКОЙ ОБЛАСТИ </t>
  </si>
  <si>
    <t>390</t>
  </si>
  <si>
    <t>УПРАВЛЕНИЕ ПО ТЕХНОЛОГИЧЕСКОМУ И ЭКОЛОГИЧЕСКОМУ НАДЗОРУ РОСТЕХНАДЗОРА ПО АРХАНГЕЛЬСКОЙ ОБЛАСТИ</t>
  </si>
  <si>
    <t>498</t>
  </si>
  <si>
    <t xml:space="preserve"> 1 12 01000 01 0000 120</t>
  </si>
  <si>
    <t>ГОСУДАРСТВЕННАЯ ИНСПЕКЦИЯ ПО НАДЗОРУ ЗА ТЕХНИЧЕСКИМ СОСТОЯНИЕМ САМОХОДНЫХ МАШИН И ДРУГИХ ВИДОВ ТЕХНИКИ АРХАНГЕЛЬСКОЙ ОБЛАСТИ</t>
  </si>
  <si>
    <t>731</t>
  </si>
  <si>
    <t xml:space="preserve">ИНСПЕКЦИЯ ГОСУДАРСТВЕННОГО СТРОИТЕЛЬНОГО НАДЗОРА АРХАНГЕЛЬСКОЙ ОБЛАСТИ </t>
  </si>
  <si>
    <t>732</t>
  </si>
  <si>
    <t>КОМИТЕТ ПО ЭКОЛОГИИ АРХАНГЕЛЬСКОЙ ОБЛАСТИ</t>
  </si>
  <si>
    <t>733</t>
  </si>
  <si>
    <t>МЭРИЯ ГОРОДА АРХАНГЕЛЬСКА</t>
  </si>
  <si>
    <t>800</t>
  </si>
  <si>
    <t>1 11 07014 04 0000 120</t>
  </si>
  <si>
    <t>1 11 09034 04 0000 120</t>
  </si>
  <si>
    <t>1 11 09044 04 0000 120</t>
  </si>
  <si>
    <t>СЛУЖБА ЗАМЕСТИТЕЛЯ МЭРА ПО ГОРОДСКОМУ ХОЗЯЙСТВУ</t>
  </si>
  <si>
    <t>СЛУЖБА МУНИЦИПАЛЬНОГО ЗАКАЗА МЭРИИ ГОРОДА</t>
  </si>
  <si>
    <t>______________________________________________</t>
  </si>
  <si>
    <t xml:space="preserve"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</t>
  </si>
  <si>
    <t> 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</si>
  <si>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</si>
  <si>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1 01 02040 01 0000 110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</si>
  <si>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 процентных доходов по вкладам в банках, в виде материальной выгоды от экономии на процентах при получении заемных (кредитных) средств </t>
  </si>
  <si>
    <t>1 01 02050 01 0000 110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</si>
  <si>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</si>
  <si>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Налог, взимаемый с налогоплательщиков, выбравших в качестве объекта налогообложения доходы</t>
  </si>
  <si>
    <t>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</si>
  <si>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</si>
  <si>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</si>
  <si>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 1 05 02000 02 0000 110</t>
  </si>
  <si>
    <t>Единый сельскохозяйственный налог</t>
  </si>
  <si>
    <t>1 05 03000 01 0000 110</t>
  </si>
  <si>
    <t>Единый налог на вмененный доход для отдельных видов деятельности</t>
  </si>
  <si>
    <t> 1 06 01020 04 0000 110</t>
  </si>
  <si>
    <t> 1 06 02010 02 0000 110</t>
  </si>
  <si>
    <t>1 06  02020 02 0000 110</t>
  </si>
  <si>
    <t>1 06 05000 02 0000 110</t>
  </si>
  <si>
    <t> 1 06 06012 04 0000 110</t>
  </si>
  <si>
    <t> 1 06 06022 04 0000 110</t>
  </si>
  <si>
    <t>Налог на имущество организаций по имуществу, не входящему в Единую систему газоснабжения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</si>
  <si>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</si>
  <si>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</si>
  <si>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Налог на имущество организаций по имуществу,  входящему в Единую систему газоснабжения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</si>
  <si>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</si>
  <si>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1 09 01020 04 0000 110</t>
  </si>
  <si>
    <t>Земельный налог (по обязательствам, возникшим до 1 января 2006 года) мобилизуемый на территориях городских округов</t>
  </si>
  <si>
    <t>1 09 04050 04 0000 110</t>
  </si>
  <si>
    <t>Налог на рекламу, мобилизуемый на территориях городских округов</t>
  </si>
  <si>
    <t>1 09 07010 04 0000 110</t>
  </si>
  <si>
    <t>1 09 07030 04 0000 110</t>
  </si>
  <si>
    <t>Целевые сборы с граждан и предприятий, учреждений, оргнаизаций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</si>
  <si>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 xml:space="preserve">Прочие местные налоги и сборы, мобилизуемые на территориях городских округов </t>
  </si>
  <si>
    <t>1 09 07050 04 0000 110</t>
  </si>
  <si>
    <t> 1 16 03010 01 0000 140</t>
  </si>
  <si>
    <t>Денежные взыскания (штрафы) за нарушение законодательства о налогах и сборах, предусмотренные статьями 116,117, 118, пунктами 1 и 2 статьи 120, статьями 125,126,128,129,129.1,132,133,134,135,135.1 Налогового кодекса Российской Федерации</t>
  </si>
  <si>
    <t> 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</si>
  <si>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</si>
  <si>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</si>
  <si>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187</t>
  </si>
  <si>
    <t>ВОЕННЫЙ КОМИССАРИАТ АРХАНГЕЛЬСКОЙ ОБЛАСТИ</t>
  </si>
  <si>
    <t>188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</si>
  <si>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</si>
  <si>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 xml:space="preserve">188 </t>
  </si>
  <si>
    <t>1 16 21040 04 0000 140</t>
  </si>
  <si>
    <t>Субвенции бюджетам городских округов на выполнение передаваемых полномочий субъектов Российской Федерации</t>
  </si>
  <si>
    <t>Прочие субвенции бюджетам городских округов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</si>
  <si>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</si>
  <si>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</si>
  <si>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Прочие безвозмездные поступления в бюджеты городских округов от бюджетов субъектов Российской Федерации</t>
  </si>
  <si>
    <t>ВСЕГО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</si>
  <si>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</si>
  <si>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Налог на игорный бизнес</t>
  </si>
  <si>
    <t>Государственная пошлина за 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</si>
  <si>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Государственная пошлина за выдачу разрешения на установку рекламной конструкции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</si>
  <si>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</si>
  <si>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эксплуатации и использования имущества автомобильных дорог, находящихся в собственности городских округов</t>
  </si>
  <si>
    <t>Плата за негативное воздействие на окружающую среду</t>
  </si>
  <si>
    <t>Доходы от продажи квартир, находящихся в собственности городских округов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</si>
  <si>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</si>
  <si>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</si>
  <si>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административные правонарушения в области дорожного движения</t>
  </si>
  <si>
    <t>Прочие неналоговые доходы бюджетов городских округов</t>
  </si>
  <si>
    <t>ПРИЛОЖЕНИЕ № 2</t>
  </si>
  <si>
    <t xml:space="preserve">к решению Архангельского </t>
  </si>
  <si>
    <t>городского Совета депутатов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</si>
  <si>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</si>
  <si>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</si>
  <si>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</si>
  <si>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Доходы от сдачи в аренду имущества, находящегося  в оперативном управлении  органов управления городских округов и созданных ими учреждений (за исключением имущества муниципальных автономных учреждений)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</si>
  <si>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</si>
  <si>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</si>
  <si>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</si>
  <si>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</si>
  <si>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учреждений)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</si>
  <si>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</si>
  <si>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</si>
  <si>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Невыясненные поступления, зачисляемые в бюджеты городских округов</t>
  </si>
  <si>
    <t>Суммы по искам о возмещении вреда, причиненного окружающей среде</t>
  </si>
  <si>
    <t>Возврат остатков субсидий и субвенций из бюджетов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</si>
  <si>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</si>
  <si>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</si>
  <si>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Денежные взыскания (штрафы) за нарушение законодательства о недрах</t>
  </si>
  <si>
    <t>УПРАВЛЕНИЕ ГОСУДАРСТВЕННОГО АВТОДОРОЖНОГО НАДЗОРА ПО АРХАНГЕЛЬСКОЙ ОБЛАСТИ И НЕНЕЦКОМУ АВТОНОМНОМУ ОКРУГУ ФЕДЕРАЛЬНОЙ СЛУЖБЫ ПО НАДЗОРУ В СФЕРЕ ТРАНСПОРТА</t>
  </si>
  <si>
    <t>АРХАНГЕЛЬСКОЕ УПРАВЛЕНИЕ ГОСУДАРСТВЕННОГО АВИАЦИОННОГО НАДЗОРА ФЕДЕРАЛЬНОЙ СЛУЖБЫ ПО НАДЗОРУ В СФЕРЕ ТРАНСПОРТА</t>
  </si>
  <si>
    <t>УПРАВЛЕНИЕ ФЕДЕРАЛЬНОЙ НАЛОГОВОЙ СЛУЖБЫ РОССИИ ПО АРХАНГЕЛЬСКОЙ ОБЛАСТИ И НЕНЕЦКОМУ АВТОНОМНОМУ ОКРУГУ</t>
  </si>
  <si>
    <t>ГУ УВД ПО ГОРОДУ АРХАНГЕЛЬСКУ</t>
  </si>
  <si>
    <t xml:space="preserve"> АРХАНГЕЛЬСКИЙ ЛИНЕЙНЫЙ ОТДЕЛ ВНУТРЕННИХ ДЕЛ НА ТРАНСПОРТЕ </t>
  </si>
  <si>
    <t>ГУ АРХАНГЕЛЬСКАЯ ЛАБОРАТОРИЯ СУДЕБНОЙ ЭКСПЕРТИЗЫ МИНИСТЕРСТВА ЮСТИЦИИ РФ</t>
  </si>
  <si>
    <t>УПРАВЛЕНИЕ ФЕДЕРАЛЬНОЙ СЛУЖБЫ ИСПОЛНЕНИЯ НАКАЗАНИЙ РОССИИ ПО АРХАНГЕЛЬСКОЙ ОБЛАСТИ</t>
  </si>
  <si>
    <t>УПРАВЛЕНИЕ ФЕДЕРАЛЬНОЙ СЛУЖБЫ ПО НАДЗОРУ В СФЕРЕ ЗДРАВООХРАНЕНИЯ И СОЦИАЛЬНОГО РАЗВИТИЯ  ПО АРХАНГЕЛЬСКОЙ ОБЛАСТИ И НЕНЕЦКОМУ АВТОНОМНОМУ ОКРУГУ</t>
  </si>
  <si>
    <t>УПРАВЛЕНИЕ ФЕДЕРАЛЬНОЙ СЛУЖБЫ ПО ВЕТЕРИНАРНОМУ И ФИТОСАНИТАРНОМУ НАДЗОРУ ПО РЕСПУБЛИКЕ КАРЕЛИЯ, АРХАНГЕЛЬСКОЙ ОБЛАСТИ И НЕНЕЦКОМУ АВТОНОМНОМУ ОКРУГУ</t>
  </si>
  <si>
    <t>УПРАВЛЕНИЕ ФЕДЕРАЛЬНОЙ СЛУЖБЫ ПО НАДЗОРУ В СФЕРЕ СВЯЗИ И МАССОВЫХ КОММУНИКАЦИЙ ПО АРХАНГЕЛЬСКОЙ ОБЛАСТИ И НЕНЕЦКОМУ АВТОНОМНОМУ ОКРУГУ</t>
  </si>
  <si>
    <t>ДВИНСКО-ПЕЧОРСКОЕ ТЕРРИТОРИАЛЬНОЕ УПРАВЛЕНИЕ ФЕДЕРАЛЬНОГО АГЕНТСТВА  ПО РЫБОЛОВСТВУ</t>
  </si>
  <si>
    <t xml:space="preserve">Доходы городского бюджета </t>
  </si>
  <si>
    <t xml:space="preserve">по кодам классификации доходов бюджетов за 2008 год </t>
  </si>
  <si>
    <t>Исполнено, тыс. рублей</t>
  </si>
  <si>
    <t xml:space="preserve">Код бюджетной классификации </t>
  </si>
  <si>
    <t>от  26.05.2009   № 865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</si>
</sst>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0.0"/>
  </numFmts>
  <fonts count="48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0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>
      <alignment/>
      <protection/>
    </xf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3" fontId="1" fillId="0" borderId="12" xfId="0" applyNumberFormat="1" applyFont="1" applyBorder="1" applyAlignment="1">
      <alignment horizontal="right"/>
    </xf>
    <xf numFmtId="3" fontId="1" fillId="0" borderId="12" xfId="0" applyNumberFormat="1" applyFont="1" applyFill="1" applyBorder="1" applyAlignment="1">
      <alignment wrapText="1"/>
    </xf>
    <xf numFmtId="3" fontId="4" fillId="0" borderId="12" xfId="0" applyNumberFormat="1" applyFont="1" applyFill="1" applyBorder="1" applyAlignment="1">
      <alignment wrapText="1"/>
    </xf>
    <xf numFmtId="3" fontId="4" fillId="0" borderId="12" xfId="0" applyNumberFormat="1" applyFont="1" applyFill="1" applyBorder="1" applyAlignment="1">
      <alignment wrapText="1"/>
    </xf>
    <xf numFmtId="0" fontId="9" fillId="0" borderId="0" xfId="0" applyFont="1" applyAlignment="1">
      <alignment/>
    </xf>
    <xf numFmtId="3" fontId="1" fillId="0" borderId="12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3" fontId="1" fillId="0" borderId="12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/>
    </xf>
    <xf numFmtId="1" fontId="4" fillId="0" borderId="12" xfId="0" applyNumberFormat="1" applyFont="1" applyFill="1" applyBorder="1" applyAlignment="1">
      <alignment horizontal="right" wrapText="1"/>
    </xf>
    <xf numFmtId="0" fontId="1" fillId="0" borderId="12" xfId="0" applyFont="1" applyFill="1" applyBorder="1" applyAlignment="1">
      <alignment wrapText="1"/>
    </xf>
    <xf numFmtId="0" fontId="8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Fill="1" applyBorder="1" applyAlignment="1">
      <alignment horizontal="right" wrapText="1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11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0" fontId="8" fillId="0" borderId="11" xfId="0" applyFont="1" applyBorder="1" applyAlignment="1">
      <alignment vertical="top" wrapText="1"/>
    </xf>
    <xf numFmtId="3" fontId="4" fillId="0" borderId="12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3" fontId="11" fillId="0" borderId="0" xfId="0" applyNumberFormat="1" applyFont="1" applyAlignment="1">
      <alignment/>
    </xf>
    <xf numFmtId="0" fontId="8" fillId="0" borderId="11" xfId="0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/>
    </xf>
    <xf numFmtId="0" fontId="8" fillId="0" borderId="11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0" fontId="8" fillId="0" borderId="11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center" vertical="top" wrapText="1"/>
    </xf>
    <xf numFmtId="0" fontId="1" fillId="0" borderId="11" xfId="53" applyFont="1" applyBorder="1" applyAlignment="1">
      <alignment vertical="top" wrapText="1"/>
      <protection/>
    </xf>
    <xf numFmtId="49" fontId="1" fillId="0" borderId="15" xfId="53" applyNumberFormat="1" applyFont="1" applyBorder="1" applyAlignment="1">
      <alignment horizontal="center" wrapText="1"/>
      <protection/>
    </xf>
    <xf numFmtId="0" fontId="1" fillId="0" borderId="11" xfId="53" applyFont="1" applyBorder="1" applyAlignment="1">
      <alignment horizontal="left" vertical="top" wrapText="1"/>
      <protection/>
    </xf>
    <xf numFmtId="49" fontId="4" fillId="0" borderId="15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left" vertical="top" wrapText="1"/>
    </xf>
    <xf numFmtId="4" fontId="4" fillId="0" borderId="13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/>
    </xf>
    <xf numFmtId="49" fontId="1" fillId="0" borderId="13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1" fillId="0" borderId="13" xfId="53" applyFont="1" applyBorder="1" applyAlignment="1">
      <alignment horizontal="center"/>
      <protection/>
    </xf>
    <xf numFmtId="49" fontId="1" fillId="0" borderId="13" xfId="53" applyNumberFormat="1" applyFont="1" applyBorder="1" applyAlignment="1">
      <alignment horizontal="center"/>
      <protection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wrapText="1"/>
    </xf>
    <xf numFmtId="3" fontId="1" fillId="0" borderId="12" xfId="0" applyNumberFormat="1" applyFont="1" applyFill="1" applyBorder="1" applyAlignment="1">
      <alignment horizontal="right" wrapText="1"/>
    </xf>
    <xf numFmtId="3" fontId="4" fillId="0" borderId="12" xfId="0" applyNumberFormat="1" applyFont="1" applyFill="1" applyBorder="1" applyAlignment="1">
      <alignment horizontal="right" wrapText="1"/>
    </xf>
    <xf numFmtId="0" fontId="4" fillId="0" borderId="12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4" fillId="0" borderId="12" xfId="0" applyFont="1" applyBorder="1" applyAlignment="1">
      <alignment/>
    </xf>
    <xf numFmtId="3" fontId="4" fillId="0" borderId="12" xfId="0" applyNumberFormat="1" applyFont="1" applyBorder="1" applyAlignment="1">
      <alignment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3" fontId="1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 vertical="top" wrapText="1"/>
    </xf>
    <xf numFmtId="49" fontId="10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wrapText="1"/>
    </xf>
    <xf numFmtId="0" fontId="1" fillId="0" borderId="17" xfId="0" applyFont="1" applyBorder="1" applyAlignment="1">
      <alignment vertical="top" wrapText="1"/>
    </xf>
    <xf numFmtId="3" fontId="1" fillId="0" borderId="18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49" fontId="4" fillId="0" borderId="19" xfId="0" applyNumberFormat="1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3" fontId="4" fillId="0" borderId="21" xfId="0" applyNumberFormat="1" applyFont="1" applyFill="1" applyBorder="1" applyAlignment="1">
      <alignment horizontal="right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8" fillId="0" borderId="27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49" fontId="1" fillId="0" borderId="24" xfId="0" applyNumberFormat="1" applyFont="1" applyBorder="1" applyAlignment="1">
      <alignment horizontal="center" vertical="top" wrapText="1"/>
    </xf>
    <xf numFmtId="49" fontId="1" fillId="0" borderId="28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29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3" fillId="0" borderId="31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60.75390625" style="0" customWidth="1"/>
    <col min="2" max="2" width="8.25390625" style="30" customWidth="1"/>
    <col min="3" max="3" width="23.875" style="0" customWidth="1"/>
    <col min="4" max="4" width="10.25390625" style="0" customWidth="1"/>
    <col min="5" max="5" width="2.625" style="0" customWidth="1"/>
    <col min="7" max="7" width="9.00390625" style="0" customWidth="1"/>
  </cols>
  <sheetData>
    <row r="1" spans="1:4" ht="16.5">
      <c r="A1" s="16"/>
      <c r="B1" s="32"/>
      <c r="C1" s="109" t="s">
        <v>212</v>
      </c>
      <c r="D1" s="105"/>
    </row>
    <row r="2" spans="1:3" ht="16.5" customHeight="1">
      <c r="A2" s="16"/>
      <c r="B2" s="32"/>
      <c r="C2" s="29"/>
    </row>
    <row r="3" spans="1:4" ht="16.5" customHeight="1">
      <c r="A3" s="8"/>
      <c r="B3" s="32"/>
      <c r="C3" s="16" t="s">
        <v>213</v>
      </c>
      <c r="D3" s="16"/>
    </row>
    <row r="4" spans="1:3" ht="16.5" customHeight="1">
      <c r="A4" s="8"/>
      <c r="B4" s="32"/>
      <c r="C4" s="16" t="s">
        <v>214</v>
      </c>
    </row>
    <row r="5" spans="1:4" ht="16.5" customHeight="1">
      <c r="A5" s="8"/>
      <c r="B5" s="32"/>
      <c r="C5" s="110" t="s">
        <v>247</v>
      </c>
      <c r="D5" s="105"/>
    </row>
    <row r="6" ht="16.5" customHeight="1"/>
    <row r="7" spans="1:5" ht="16.5" customHeight="1">
      <c r="A7" s="104" t="s">
        <v>243</v>
      </c>
      <c r="B7" s="104"/>
      <c r="C7" s="104"/>
      <c r="D7" s="105"/>
      <c r="E7" s="4"/>
    </row>
    <row r="8" spans="1:5" ht="16.5" customHeight="1">
      <c r="A8" s="104" t="s">
        <v>244</v>
      </c>
      <c r="B8" s="104"/>
      <c r="C8" s="104"/>
      <c r="D8" s="105"/>
      <c r="E8" s="4"/>
    </row>
    <row r="9" spans="1:3" ht="16.5" customHeight="1">
      <c r="A9" s="1"/>
      <c r="B9" s="33"/>
      <c r="C9" s="1"/>
    </row>
    <row r="10" spans="1:5" ht="25.5" customHeight="1">
      <c r="A10" s="111" t="s">
        <v>7</v>
      </c>
      <c r="B10" s="113" t="s">
        <v>246</v>
      </c>
      <c r="C10" s="114"/>
      <c r="D10" s="107" t="s">
        <v>245</v>
      </c>
      <c r="E10" s="5"/>
    </row>
    <row r="11" spans="1:5" ht="52.5" customHeight="1">
      <c r="A11" s="112"/>
      <c r="B11" s="98" t="s">
        <v>5</v>
      </c>
      <c r="C11" s="99" t="s">
        <v>6</v>
      </c>
      <c r="D11" s="108"/>
      <c r="E11" s="5"/>
    </row>
    <row r="12" spans="1:5" ht="12" customHeight="1">
      <c r="A12" s="96">
        <v>1</v>
      </c>
      <c r="B12" s="97">
        <v>2</v>
      </c>
      <c r="C12" s="95">
        <v>3</v>
      </c>
      <c r="D12" s="3">
        <v>4</v>
      </c>
      <c r="E12" s="6"/>
    </row>
    <row r="13" spans="1:5" ht="39.75" customHeight="1">
      <c r="A13" s="26" t="s">
        <v>26</v>
      </c>
      <c r="B13" s="92" t="s">
        <v>8</v>
      </c>
      <c r="C13" s="93"/>
      <c r="D13" s="94">
        <f>SUM(D14:D20)</f>
        <v>3446</v>
      </c>
      <c r="E13" s="6"/>
    </row>
    <row r="14" spans="1:5" ht="30.75" customHeight="1">
      <c r="A14" s="45" t="s">
        <v>231</v>
      </c>
      <c r="B14" s="44" t="s">
        <v>8</v>
      </c>
      <c r="C14" s="61" t="s">
        <v>9</v>
      </c>
      <c r="D14" s="28">
        <v>341</v>
      </c>
      <c r="E14" s="6"/>
    </row>
    <row r="15" spans="1:5" ht="30.75" customHeight="1">
      <c r="A15" s="45" t="s">
        <v>1</v>
      </c>
      <c r="B15" s="44" t="s">
        <v>11</v>
      </c>
      <c r="C15" s="61" t="s">
        <v>12</v>
      </c>
      <c r="D15" s="28">
        <v>5</v>
      </c>
      <c r="E15" s="6"/>
    </row>
    <row r="16" spans="1:5" ht="30.75" customHeight="1">
      <c r="A16" s="45" t="s">
        <v>2</v>
      </c>
      <c r="B16" s="44" t="s">
        <v>8</v>
      </c>
      <c r="C16" s="61" t="s">
        <v>13</v>
      </c>
      <c r="D16" s="28">
        <v>60</v>
      </c>
      <c r="E16" s="6"/>
    </row>
    <row r="17" spans="1:5" ht="30.75" customHeight="1">
      <c r="A17" s="45" t="s">
        <v>3</v>
      </c>
      <c r="B17" s="44" t="s">
        <v>11</v>
      </c>
      <c r="C17" s="61" t="s">
        <v>14</v>
      </c>
      <c r="D17" s="28">
        <v>428</v>
      </c>
      <c r="E17" s="6"/>
    </row>
    <row r="18" spans="1:5" ht="30.75" customHeight="1">
      <c r="A18" s="45" t="s">
        <v>4</v>
      </c>
      <c r="B18" s="44" t="s">
        <v>11</v>
      </c>
      <c r="C18" s="61" t="s">
        <v>15</v>
      </c>
      <c r="D18" s="28">
        <v>203</v>
      </c>
      <c r="E18" s="6"/>
    </row>
    <row r="19" spans="1:5" ht="47.25" customHeight="1">
      <c r="A19" s="27" t="s">
        <v>229</v>
      </c>
      <c r="B19" s="44" t="s">
        <v>11</v>
      </c>
      <c r="C19" s="61" t="s">
        <v>16</v>
      </c>
      <c r="D19" s="28">
        <v>149</v>
      </c>
      <c r="E19" s="6"/>
    </row>
    <row r="20" spans="1:5" ht="30" customHeight="1">
      <c r="A20" s="27" t="s">
        <v>227</v>
      </c>
      <c r="B20" s="44" t="s">
        <v>11</v>
      </c>
      <c r="C20" s="61" t="s">
        <v>17</v>
      </c>
      <c r="D20" s="74">
        <v>2260</v>
      </c>
      <c r="E20" s="6"/>
    </row>
    <row r="21" spans="1:5" ht="13.5" customHeight="1">
      <c r="A21" s="27"/>
      <c r="B21" s="44"/>
      <c r="C21" s="61"/>
      <c r="D21" s="74"/>
      <c r="E21" s="6"/>
    </row>
    <row r="22" spans="1:5" ht="14.25" customHeight="1">
      <c r="A22" s="31" t="s">
        <v>28</v>
      </c>
      <c r="B22" s="46" t="s">
        <v>8</v>
      </c>
      <c r="C22" s="61"/>
      <c r="D22" s="75">
        <f>SUM(D23)</f>
        <v>2</v>
      </c>
      <c r="E22" s="6"/>
    </row>
    <row r="23" spans="1:5" ht="33.75" customHeight="1">
      <c r="A23" s="27" t="s">
        <v>0</v>
      </c>
      <c r="B23" s="44" t="s">
        <v>11</v>
      </c>
      <c r="C23" s="61" t="s">
        <v>10</v>
      </c>
      <c r="D23" s="74">
        <v>2</v>
      </c>
      <c r="E23" s="6"/>
    </row>
    <row r="24" spans="1:5" ht="15.75" customHeight="1">
      <c r="A24" s="27"/>
      <c r="B24" s="44"/>
      <c r="C24" s="61"/>
      <c r="D24" s="74"/>
      <c r="E24" s="6"/>
    </row>
    <row r="25" spans="1:5" ht="24" customHeight="1">
      <c r="A25" s="42" t="s">
        <v>106</v>
      </c>
      <c r="B25" s="43" t="s">
        <v>18</v>
      </c>
      <c r="C25" s="62"/>
      <c r="D25" s="24">
        <f>SUM(D26:D27)</f>
        <v>28</v>
      </c>
      <c r="E25" s="6"/>
    </row>
    <row r="26" spans="1:5" s="19" customFormat="1" ht="47.25" customHeight="1">
      <c r="A26" s="9" t="s">
        <v>220</v>
      </c>
      <c r="B26" s="44" t="s">
        <v>18</v>
      </c>
      <c r="C26" s="35" t="s">
        <v>19</v>
      </c>
      <c r="D26" s="25">
        <v>23</v>
      </c>
      <c r="E26" s="18"/>
    </row>
    <row r="27" spans="1:5" s="19" customFormat="1" ht="47.25" customHeight="1">
      <c r="A27" s="27" t="s">
        <v>229</v>
      </c>
      <c r="B27" s="44" t="s">
        <v>18</v>
      </c>
      <c r="C27" s="61" t="s">
        <v>16</v>
      </c>
      <c r="D27" s="25">
        <v>5</v>
      </c>
      <c r="E27" s="18"/>
    </row>
    <row r="28" spans="1:5" s="19" customFormat="1" ht="15" customHeight="1">
      <c r="A28" s="27"/>
      <c r="B28" s="44"/>
      <c r="C28" s="61"/>
      <c r="D28" s="25"/>
      <c r="E28" s="18"/>
    </row>
    <row r="29" spans="1:5" s="19" customFormat="1" ht="15" customHeight="1">
      <c r="A29" s="31" t="s">
        <v>107</v>
      </c>
      <c r="B29" s="43" t="s">
        <v>20</v>
      </c>
      <c r="C29" s="64"/>
      <c r="D29" s="76">
        <f>SUM(D30)</f>
        <v>4</v>
      </c>
      <c r="E29" s="18"/>
    </row>
    <row r="30" spans="1:5" s="19" customFormat="1" ht="47.25" customHeight="1">
      <c r="A30" s="9" t="s">
        <v>220</v>
      </c>
      <c r="B30" s="44" t="s">
        <v>20</v>
      </c>
      <c r="C30" s="35" t="s">
        <v>19</v>
      </c>
      <c r="D30" s="77">
        <v>4</v>
      </c>
      <c r="E30" s="18"/>
    </row>
    <row r="31" spans="1:5" s="19" customFormat="1" ht="15.75" customHeight="1">
      <c r="A31" s="9"/>
      <c r="B31" s="44"/>
      <c r="C31" s="35"/>
      <c r="D31" s="77"/>
      <c r="E31" s="18"/>
    </row>
    <row r="32" spans="1:5" ht="51.75" customHeight="1">
      <c r="A32" s="42" t="s">
        <v>239</v>
      </c>
      <c r="B32" s="46" t="s">
        <v>21</v>
      </c>
      <c r="C32" s="59"/>
      <c r="D32" s="15">
        <f>SUM(D33)</f>
        <v>262</v>
      </c>
      <c r="E32" s="6"/>
    </row>
    <row r="33" spans="1:5" ht="48" customHeight="1">
      <c r="A33" s="27" t="s">
        <v>229</v>
      </c>
      <c r="B33" s="44" t="s">
        <v>21</v>
      </c>
      <c r="C33" s="61" t="s">
        <v>16</v>
      </c>
      <c r="D33" s="13">
        <v>262</v>
      </c>
      <c r="E33" s="6"/>
    </row>
    <row r="34" spans="1:5" ht="15.75" customHeight="1">
      <c r="A34" s="27"/>
      <c r="B34" s="44"/>
      <c r="C34" s="61"/>
      <c r="D34" s="13"/>
      <c r="E34" s="6"/>
    </row>
    <row r="35" spans="1:5" ht="26.25" customHeight="1">
      <c r="A35" s="42" t="s">
        <v>27</v>
      </c>
      <c r="B35" s="46" t="s">
        <v>22</v>
      </c>
      <c r="C35" s="65"/>
      <c r="D35" s="15">
        <f>SUM(D36)</f>
        <v>509</v>
      </c>
      <c r="E35" s="6"/>
    </row>
    <row r="36" spans="1:5" ht="36" customHeight="1">
      <c r="A36" s="47" t="s">
        <v>4</v>
      </c>
      <c r="B36" s="44" t="s">
        <v>22</v>
      </c>
      <c r="C36" s="61" t="s">
        <v>15</v>
      </c>
      <c r="D36" s="13">
        <v>509</v>
      </c>
      <c r="E36" s="6"/>
    </row>
    <row r="37" spans="1:5" ht="14.25" customHeight="1">
      <c r="A37" s="47"/>
      <c r="B37" s="44"/>
      <c r="C37" s="61"/>
      <c r="D37" s="13"/>
      <c r="E37" s="6"/>
    </row>
    <row r="38" spans="1:5" s="19" customFormat="1" ht="16.5" customHeight="1">
      <c r="A38" s="31" t="s">
        <v>108</v>
      </c>
      <c r="B38" s="43" t="s">
        <v>23</v>
      </c>
      <c r="C38" s="65"/>
      <c r="D38" s="15">
        <f>SUM(D39:D40)</f>
        <v>88</v>
      </c>
      <c r="E38" s="18"/>
    </row>
    <row r="39" spans="1:5" ht="46.5" customHeight="1">
      <c r="A39" s="9" t="s">
        <v>220</v>
      </c>
      <c r="B39" s="44" t="s">
        <v>23</v>
      </c>
      <c r="C39" s="35" t="s">
        <v>19</v>
      </c>
      <c r="D39" s="17">
        <v>55</v>
      </c>
      <c r="E39" s="6"/>
    </row>
    <row r="40" spans="1:5" ht="16.5" customHeight="1">
      <c r="A40" s="9" t="s">
        <v>211</v>
      </c>
      <c r="B40" s="44" t="s">
        <v>23</v>
      </c>
      <c r="C40" s="22" t="s">
        <v>24</v>
      </c>
      <c r="D40" s="13">
        <v>33</v>
      </c>
      <c r="E40" s="6"/>
    </row>
    <row r="41" spans="1:5" ht="12" customHeight="1">
      <c r="A41" s="9"/>
      <c r="B41" s="44"/>
      <c r="C41" s="22"/>
      <c r="D41" s="13"/>
      <c r="E41" s="6"/>
    </row>
    <row r="42" spans="1:5" ht="27.75" customHeight="1">
      <c r="A42" s="31" t="s">
        <v>242</v>
      </c>
      <c r="B42" s="46" t="s">
        <v>25</v>
      </c>
      <c r="C42" s="66"/>
      <c r="D42" s="15">
        <f>SUM(D43)</f>
        <v>513</v>
      </c>
      <c r="E42" s="6"/>
    </row>
    <row r="43" spans="1:5" s="19" customFormat="1" ht="30.75" customHeight="1">
      <c r="A43" s="47" t="s">
        <v>1</v>
      </c>
      <c r="B43" s="44" t="s">
        <v>25</v>
      </c>
      <c r="C43" s="61" t="s">
        <v>12</v>
      </c>
      <c r="D43" s="25">
        <v>513</v>
      </c>
      <c r="E43" s="18"/>
    </row>
    <row r="44" spans="1:5" s="19" customFormat="1" ht="15.75" customHeight="1">
      <c r="A44" s="47"/>
      <c r="B44" s="44"/>
      <c r="C44" s="61"/>
      <c r="D44" s="25"/>
      <c r="E44" s="18"/>
    </row>
    <row r="45" spans="1:5" s="19" customFormat="1" ht="52.5" customHeight="1">
      <c r="A45" s="42" t="s">
        <v>240</v>
      </c>
      <c r="B45" s="46" t="s">
        <v>29</v>
      </c>
      <c r="C45" s="61"/>
      <c r="D45" s="15">
        <f>SUM(D46:D49)</f>
        <v>922</v>
      </c>
      <c r="E45" s="18"/>
    </row>
    <row r="46" spans="1:5" ht="30" customHeight="1">
      <c r="A46" s="47" t="s">
        <v>1</v>
      </c>
      <c r="B46" s="44" t="s">
        <v>29</v>
      </c>
      <c r="C46" s="61" t="s">
        <v>12</v>
      </c>
      <c r="D46" s="13">
        <v>7</v>
      </c>
      <c r="E46" s="6"/>
    </row>
    <row r="47" spans="1:5" ht="30" customHeight="1">
      <c r="A47" s="47" t="s">
        <v>4</v>
      </c>
      <c r="B47" s="44" t="s">
        <v>29</v>
      </c>
      <c r="C47" s="61" t="s">
        <v>15</v>
      </c>
      <c r="D47" s="13">
        <v>6</v>
      </c>
      <c r="E47" s="6"/>
    </row>
    <row r="48" spans="1:5" s="2" customFormat="1" ht="48.75" customHeight="1">
      <c r="A48" s="27" t="s">
        <v>229</v>
      </c>
      <c r="B48" s="44" t="s">
        <v>29</v>
      </c>
      <c r="C48" s="61" t="s">
        <v>16</v>
      </c>
      <c r="D48" s="13">
        <v>895</v>
      </c>
      <c r="E48" s="6"/>
    </row>
    <row r="49" spans="1:5" s="2" customFormat="1" ht="33" customHeight="1">
      <c r="A49" s="10" t="s">
        <v>227</v>
      </c>
      <c r="B49" s="49" t="s">
        <v>29</v>
      </c>
      <c r="C49" s="22" t="s">
        <v>17</v>
      </c>
      <c r="D49" s="13">
        <v>14</v>
      </c>
      <c r="E49" s="6"/>
    </row>
    <row r="50" spans="1:5" s="2" customFormat="1" ht="15.75" customHeight="1">
      <c r="A50" s="10"/>
      <c r="B50" s="49"/>
      <c r="C50" s="22"/>
      <c r="D50" s="13"/>
      <c r="E50" s="6"/>
    </row>
    <row r="51" spans="1:5" s="91" customFormat="1" ht="41.25" customHeight="1">
      <c r="A51" s="52" t="s">
        <v>241</v>
      </c>
      <c r="B51" s="89" t="s">
        <v>30</v>
      </c>
      <c r="C51" s="90"/>
      <c r="D51" s="15">
        <f>SUM(D52)</f>
        <v>443</v>
      </c>
      <c r="E51" s="6"/>
    </row>
    <row r="52" spans="1:5" s="2" customFormat="1" ht="48.75" customHeight="1">
      <c r="A52" s="27" t="s">
        <v>229</v>
      </c>
      <c r="B52" s="44" t="s">
        <v>30</v>
      </c>
      <c r="C52" s="61" t="s">
        <v>16</v>
      </c>
      <c r="D52" s="13">
        <v>443</v>
      </c>
      <c r="E52" s="6"/>
    </row>
    <row r="53" spans="1:5" s="2" customFormat="1" ht="15.75" customHeight="1">
      <c r="A53" s="27"/>
      <c r="B53" s="44"/>
      <c r="C53" s="61"/>
      <c r="D53" s="13"/>
      <c r="E53" s="6"/>
    </row>
    <row r="54" spans="1:5" s="2" customFormat="1" ht="27.75" customHeight="1">
      <c r="A54" s="50" t="s">
        <v>109</v>
      </c>
      <c r="B54" s="46" t="s">
        <v>31</v>
      </c>
      <c r="C54" s="60"/>
      <c r="D54" s="15">
        <f>SUM(D55:DD79)</f>
        <v>2230252</v>
      </c>
      <c r="E54" s="6"/>
    </row>
    <row r="55" spans="1:5" s="2" customFormat="1" ht="47.25" customHeight="1">
      <c r="A55" s="9" t="s">
        <v>220</v>
      </c>
      <c r="B55" s="44" t="s">
        <v>31</v>
      </c>
      <c r="C55" s="35" t="s">
        <v>19</v>
      </c>
      <c r="D55" s="13">
        <v>207</v>
      </c>
      <c r="E55" s="6"/>
    </row>
    <row r="56" spans="1:5" s="2" customFormat="1" ht="47.25" customHeight="1">
      <c r="A56" s="27" t="s">
        <v>229</v>
      </c>
      <c r="B56" s="44" t="s">
        <v>31</v>
      </c>
      <c r="C56" s="61" t="s">
        <v>16</v>
      </c>
      <c r="D56" s="13">
        <v>27</v>
      </c>
      <c r="E56" s="6"/>
    </row>
    <row r="57" spans="1:5" s="2" customFormat="1" ht="15.75" customHeight="1">
      <c r="A57" s="9" t="s">
        <v>211</v>
      </c>
      <c r="B57" s="44" t="s">
        <v>31</v>
      </c>
      <c r="C57" s="22" t="s">
        <v>24</v>
      </c>
      <c r="D57" s="13">
        <v>1025</v>
      </c>
      <c r="E57" s="6"/>
    </row>
    <row r="58" spans="1:5" s="2" customFormat="1" ht="33" customHeight="1">
      <c r="A58" s="10" t="s">
        <v>228</v>
      </c>
      <c r="B58" s="44" t="s">
        <v>31</v>
      </c>
      <c r="C58" s="22" t="s">
        <v>32</v>
      </c>
      <c r="D58" s="13">
        <v>-5838</v>
      </c>
      <c r="E58" s="6"/>
    </row>
    <row r="59" spans="1:5" s="2" customFormat="1" ht="32.25" customHeight="1">
      <c r="A59" s="10" t="s">
        <v>33</v>
      </c>
      <c r="B59" s="49" t="s">
        <v>31</v>
      </c>
      <c r="C59" s="67" t="s">
        <v>45</v>
      </c>
      <c r="D59" s="12">
        <v>1000</v>
      </c>
      <c r="E59" s="6"/>
    </row>
    <row r="60" spans="1:5" s="2" customFormat="1" ht="32.25" customHeight="1">
      <c r="A60" s="9" t="s">
        <v>34</v>
      </c>
      <c r="B60" s="49" t="s">
        <v>31</v>
      </c>
      <c r="C60" s="67" t="s">
        <v>46</v>
      </c>
      <c r="D60" s="12">
        <v>5094</v>
      </c>
      <c r="E60" s="6"/>
    </row>
    <row r="61" spans="1:5" s="2" customFormat="1" ht="31.5" customHeight="1">
      <c r="A61" s="9" t="s">
        <v>35</v>
      </c>
      <c r="B61" s="49" t="s">
        <v>31</v>
      </c>
      <c r="C61" s="67" t="s">
        <v>47</v>
      </c>
      <c r="D61" s="12">
        <v>3000</v>
      </c>
      <c r="E61" s="6"/>
    </row>
    <row r="62" spans="1:5" s="2" customFormat="1" ht="31.5" customHeight="1">
      <c r="A62" s="9" t="s">
        <v>36</v>
      </c>
      <c r="B62" s="49" t="s">
        <v>31</v>
      </c>
      <c r="C62" s="67" t="s">
        <v>48</v>
      </c>
      <c r="D62" s="12">
        <v>48</v>
      </c>
      <c r="E62" s="6"/>
    </row>
    <row r="63" spans="1:5" s="2" customFormat="1" ht="48.75" customHeight="1">
      <c r="A63" s="9" t="s">
        <v>37</v>
      </c>
      <c r="B63" s="49" t="s">
        <v>31</v>
      </c>
      <c r="C63" s="67" t="s">
        <v>49</v>
      </c>
      <c r="D63" s="12">
        <v>154479</v>
      </c>
      <c r="E63" s="6"/>
    </row>
    <row r="64" spans="1:5" s="2" customFormat="1" ht="48" customHeight="1">
      <c r="A64" s="9" t="s">
        <v>38</v>
      </c>
      <c r="B64" s="49" t="s">
        <v>31</v>
      </c>
      <c r="C64" s="67" t="s">
        <v>50</v>
      </c>
      <c r="D64" s="12">
        <v>11171</v>
      </c>
      <c r="E64" s="6"/>
    </row>
    <row r="65" spans="1:5" s="2" customFormat="1" ht="64.5" customHeight="1">
      <c r="A65" s="9" t="s">
        <v>39</v>
      </c>
      <c r="B65" s="49" t="s">
        <v>31</v>
      </c>
      <c r="C65" s="22" t="s">
        <v>51</v>
      </c>
      <c r="D65" s="12">
        <v>22165</v>
      </c>
      <c r="E65" s="6"/>
    </row>
    <row r="66" spans="1:5" s="2" customFormat="1" ht="17.25" customHeight="1">
      <c r="A66" s="9" t="s">
        <v>44</v>
      </c>
      <c r="B66" s="49" t="s">
        <v>31</v>
      </c>
      <c r="C66" s="22" t="s">
        <v>56</v>
      </c>
      <c r="D66" s="12">
        <v>453495</v>
      </c>
      <c r="E66" s="6"/>
    </row>
    <row r="67" spans="1:5" s="2" customFormat="1" ht="63.75" customHeight="1">
      <c r="A67" s="11" t="s">
        <v>57</v>
      </c>
      <c r="B67" s="49" t="s">
        <v>31</v>
      </c>
      <c r="C67" s="68" t="s">
        <v>58</v>
      </c>
      <c r="D67" s="20">
        <v>893</v>
      </c>
      <c r="E67" s="6"/>
    </row>
    <row r="68" spans="1:5" s="2" customFormat="1" ht="33" customHeight="1">
      <c r="A68" s="9" t="s">
        <v>196</v>
      </c>
      <c r="B68" s="49" t="s">
        <v>31</v>
      </c>
      <c r="C68" s="67" t="s">
        <v>59</v>
      </c>
      <c r="D68" s="20">
        <v>31164</v>
      </c>
      <c r="E68" s="6"/>
    </row>
    <row r="69" spans="1:5" s="2" customFormat="1" ht="48" customHeight="1">
      <c r="A69" s="27" t="s">
        <v>197</v>
      </c>
      <c r="B69" s="49" t="s">
        <v>31</v>
      </c>
      <c r="C69" s="35" t="s">
        <v>60</v>
      </c>
      <c r="D69" s="20">
        <v>69317</v>
      </c>
      <c r="E69" s="6"/>
    </row>
    <row r="70" spans="1:5" s="2" customFormat="1" ht="33" customHeight="1">
      <c r="A70" s="27" t="s">
        <v>194</v>
      </c>
      <c r="B70" s="49" t="s">
        <v>31</v>
      </c>
      <c r="C70" s="61" t="s">
        <v>61</v>
      </c>
      <c r="D70" s="20">
        <v>60940</v>
      </c>
      <c r="E70" s="6"/>
    </row>
    <row r="71" spans="1:5" s="2" customFormat="1" ht="79.5" customHeight="1">
      <c r="A71" s="27" t="s">
        <v>62</v>
      </c>
      <c r="B71" s="49" t="s">
        <v>31</v>
      </c>
      <c r="C71" s="61" t="s">
        <v>67</v>
      </c>
      <c r="D71" s="12">
        <v>13989</v>
      </c>
      <c r="E71" s="6"/>
    </row>
    <row r="72" spans="1:5" s="2" customFormat="1" ht="33" customHeight="1">
      <c r="A72" s="27" t="s">
        <v>63</v>
      </c>
      <c r="B72" s="49" t="s">
        <v>31</v>
      </c>
      <c r="C72" s="61" t="s">
        <v>68</v>
      </c>
      <c r="D72" s="12">
        <v>0</v>
      </c>
      <c r="E72" s="6"/>
    </row>
    <row r="73" spans="1:5" s="2" customFormat="1" ht="63.75" customHeight="1">
      <c r="A73" s="9" t="s">
        <v>64</v>
      </c>
      <c r="B73" s="49" t="s">
        <v>31</v>
      </c>
      <c r="C73" s="61" t="s">
        <v>69</v>
      </c>
      <c r="D73" s="12">
        <v>36736</v>
      </c>
      <c r="E73" s="6"/>
    </row>
    <row r="74" spans="1:5" s="2" customFormat="1" ht="50.25" customHeight="1">
      <c r="A74" s="10" t="s">
        <v>65</v>
      </c>
      <c r="B74" s="49" t="s">
        <v>31</v>
      </c>
      <c r="C74" s="61" t="s">
        <v>70</v>
      </c>
      <c r="D74" s="12">
        <v>111540</v>
      </c>
      <c r="E74" s="6"/>
    </row>
    <row r="75" spans="1:5" s="2" customFormat="1" ht="64.5" customHeight="1">
      <c r="A75" s="10" t="s">
        <v>66</v>
      </c>
      <c r="B75" s="49" t="s">
        <v>31</v>
      </c>
      <c r="C75" s="61" t="s">
        <v>71</v>
      </c>
      <c r="D75" s="12">
        <v>37946</v>
      </c>
      <c r="E75" s="6"/>
    </row>
    <row r="76" spans="1:5" s="2" customFormat="1" ht="17.25" customHeight="1">
      <c r="A76" s="27" t="s">
        <v>195</v>
      </c>
      <c r="B76" s="49" t="s">
        <v>31</v>
      </c>
      <c r="C76" s="61" t="s">
        <v>72</v>
      </c>
      <c r="D76" s="12">
        <v>710996</v>
      </c>
      <c r="E76" s="6"/>
    </row>
    <row r="77" spans="1:5" s="2" customFormat="1" ht="94.5" customHeight="1">
      <c r="A77" s="27" t="s">
        <v>73</v>
      </c>
      <c r="B77" s="49" t="s">
        <v>31</v>
      </c>
      <c r="C77" s="61" t="s">
        <v>75</v>
      </c>
      <c r="D77" s="12">
        <v>34746</v>
      </c>
      <c r="E77" s="6"/>
    </row>
    <row r="78" spans="1:5" s="2" customFormat="1" ht="34.5" customHeight="1">
      <c r="A78" s="9" t="s">
        <v>74</v>
      </c>
      <c r="B78" s="49" t="s">
        <v>31</v>
      </c>
      <c r="C78" s="36" t="s">
        <v>76</v>
      </c>
      <c r="D78" s="12">
        <v>475712</v>
      </c>
      <c r="E78" s="6"/>
    </row>
    <row r="79" spans="1:5" s="2" customFormat="1" ht="33.75" customHeight="1">
      <c r="A79" s="27" t="s">
        <v>198</v>
      </c>
      <c r="B79" s="49" t="s">
        <v>31</v>
      </c>
      <c r="C79" s="36" t="s">
        <v>77</v>
      </c>
      <c r="D79" s="12">
        <v>400</v>
      </c>
      <c r="E79" s="6"/>
    </row>
    <row r="80" spans="1:5" s="2" customFormat="1" ht="15" customHeight="1">
      <c r="A80" s="27"/>
      <c r="B80" s="49"/>
      <c r="C80" s="36"/>
      <c r="D80" s="12"/>
      <c r="E80" s="6"/>
    </row>
    <row r="81" spans="1:5" s="2" customFormat="1" ht="52.5" customHeight="1">
      <c r="A81" s="38" t="s">
        <v>232</v>
      </c>
      <c r="B81" s="43" t="s">
        <v>80</v>
      </c>
      <c r="C81" s="69"/>
      <c r="D81" s="14">
        <f>SUM(D82:D84)</f>
        <v>1532</v>
      </c>
      <c r="E81" s="6"/>
    </row>
    <row r="82" spans="1:5" s="2" customFormat="1" ht="31.5" customHeight="1">
      <c r="A82" s="45" t="s">
        <v>3</v>
      </c>
      <c r="B82" s="44" t="s">
        <v>80</v>
      </c>
      <c r="C82" s="61" t="s">
        <v>14</v>
      </c>
      <c r="D82" s="13">
        <v>13</v>
      </c>
      <c r="E82" s="6"/>
    </row>
    <row r="83" spans="1:5" s="2" customFormat="1" ht="33.75" customHeight="1">
      <c r="A83" s="27" t="s">
        <v>210</v>
      </c>
      <c r="B83" s="44" t="s">
        <v>80</v>
      </c>
      <c r="C83" s="61" t="s">
        <v>84</v>
      </c>
      <c r="D83" s="13">
        <v>7</v>
      </c>
      <c r="E83" s="6"/>
    </row>
    <row r="84" spans="1:5" s="2" customFormat="1" ht="46.5" customHeight="1">
      <c r="A84" s="27" t="s">
        <v>229</v>
      </c>
      <c r="B84" s="44" t="s">
        <v>80</v>
      </c>
      <c r="C84" s="61" t="s">
        <v>16</v>
      </c>
      <c r="D84" s="13">
        <v>1512</v>
      </c>
      <c r="E84" s="6"/>
    </row>
    <row r="85" spans="1:5" s="2" customFormat="1" ht="15.75" customHeight="1">
      <c r="A85" s="27"/>
      <c r="B85" s="44"/>
      <c r="C85" s="61"/>
      <c r="D85" s="13"/>
      <c r="E85" s="6"/>
    </row>
    <row r="86" spans="1:4" ht="38.25">
      <c r="A86" s="52" t="s">
        <v>233</v>
      </c>
      <c r="B86" s="51" t="s">
        <v>80</v>
      </c>
      <c r="C86" s="67"/>
      <c r="D86" s="78">
        <f>SUM(D87)</f>
        <v>1</v>
      </c>
    </row>
    <row r="87" spans="1:4" ht="47.25">
      <c r="A87" s="27" t="s">
        <v>229</v>
      </c>
      <c r="B87" s="44" t="s">
        <v>80</v>
      </c>
      <c r="C87" s="61" t="s">
        <v>16</v>
      </c>
      <c r="D87" s="23">
        <v>1</v>
      </c>
    </row>
    <row r="88" spans="1:4" ht="39">
      <c r="A88" s="50" t="s">
        <v>85</v>
      </c>
      <c r="B88" s="51" t="s">
        <v>80</v>
      </c>
      <c r="C88" s="67"/>
      <c r="D88" s="79">
        <f>SUM(D89)</f>
        <v>202</v>
      </c>
    </row>
    <row r="89" spans="1:5" s="2" customFormat="1" ht="48.75" customHeight="1">
      <c r="A89" s="27" t="s">
        <v>229</v>
      </c>
      <c r="B89" s="44" t="s">
        <v>80</v>
      </c>
      <c r="C89" s="61" t="s">
        <v>16</v>
      </c>
      <c r="D89" s="17">
        <v>202</v>
      </c>
      <c r="E89" s="6"/>
    </row>
    <row r="90" spans="1:5" s="2" customFormat="1" ht="15.75" customHeight="1">
      <c r="A90" s="27"/>
      <c r="B90" s="44"/>
      <c r="C90" s="61"/>
      <c r="D90" s="17"/>
      <c r="E90" s="6"/>
    </row>
    <row r="91" spans="1:5" s="2" customFormat="1" ht="39" customHeight="1">
      <c r="A91" s="38" t="s">
        <v>86</v>
      </c>
      <c r="B91" s="46" t="s">
        <v>87</v>
      </c>
      <c r="C91" s="69"/>
      <c r="D91" s="15">
        <f>SUM(D92:D93)</f>
        <v>5514</v>
      </c>
      <c r="E91" s="6"/>
    </row>
    <row r="92" spans="1:5" s="2" customFormat="1" ht="63" customHeight="1">
      <c r="A92" s="53" t="s">
        <v>208</v>
      </c>
      <c r="B92" s="44" t="s">
        <v>87</v>
      </c>
      <c r="C92" s="61" t="s">
        <v>88</v>
      </c>
      <c r="D92" s="17">
        <v>4</v>
      </c>
      <c r="E92" s="6"/>
    </row>
    <row r="93" spans="1:5" s="2" customFormat="1" ht="64.5" customHeight="1">
      <c r="A93" s="27" t="s">
        <v>209</v>
      </c>
      <c r="B93" s="44" t="s">
        <v>87</v>
      </c>
      <c r="C93" s="61" t="s">
        <v>89</v>
      </c>
      <c r="D93" s="17">
        <v>5510</v>
      </c>
      <c r="E93" s="6"/>
    </row>
    <row r="94" spans="1:5" s="2" customFormat="1" ht="17.25" customHeight="1">
      <c r="A94" s="27"/>
      <c r="B94" s="44"/>
      <c r="C94" s="61"/>
      <c r="D94" s="17"/>
      <c r="E94" s="6"/>
    </row>
    <row r="95" spans="1:5" s="2" customFormat="1" ht="26.25" customHeight="1">
      <c r="A95" s="38" t="s">
        <v>90</v>
      </c>
      <c r="B95" s="46" t="s">
        <v>91</v>
      </c>
      <c r="C95" s="22"/>
      <c r="D95" s="15">
        <f>SUM(D96)</f>
        <v>128</v>
      </c>
      <c r="E95" s="6"/>
    </row>
    <row r="96" spans="1:5" s="2" customFormat="1" ht="63.75" customHeight="1">
      <c r="A96" s="11" t="s">
        <v>225</v>
      </c>
      <c r="B96" s="44" t="s">
        <v>91</v>
      </c>
      <c r="C96" s="61" t="s">
        <v>92</v>
      </c>
      <c r="D96" s="17">
        <v>128</v>
      </c>
      <c r="E96" s="6"/>
    </row>
    <row r="97" spans="1:5" s="2" customFormat="1" ht="18.75" customHeight="1">
      <c r="A97" s="11"/>
      <c r="B97" s="44"/>
      <c r="C97" s="61"/>
      <c r="D97" s="17"/>
      <c r="E97" s="6"/>
    </row>
    <row r="98" spans="1:5" s="2" customFormat="1" ht="37.5" customHeight="1">
      <c r="A98" s="31" t="s">
        <v>93</v>
      </c>
      <c r="B98" s="46" t="s">
        <v>94</v>
      </c>
      <c r="C98" s="60"/>
      <c r="D98" s="15">
        <f>SUM(D99:D100)</f>
        <v>222783</v>
      </c>
      <c r="E98" s="6"/>
    </row>
    <row r="99" spans="1:5" s="2" customFormat="1" ht="78.75" customHeight="1">
      <c r="A99" s="10" t="s">
        <v>216</v>
      </c>
      <c r="B99" s="48" t="s">
        <v>94</v>
      </c>
      <c r="C99" s="61" t="s">
        <v>95</v>
      </c>
      <c r="D99" s="17">
        <v>198791</v>
      </c>
      <c r="E99" s="6"/>
    </row>
    <row r="100" spans="1:5" s="2" customFormat="1" ht="47.25" customHeight="1">
      <c r="A100" s="9" t="s">
        <v>222</v>
      </c>
      <c r="B100" s="44" t="s">
        <v>94</v>
      </c>
      <c r="C100" s="35" t="s">
        <v>96</v>
      </c>
      <c r="D100" s="17">
        <v>23992</v>
      </c>
      <c r="E100" s="6"/>
    </row>
    <row r="101" spans="1:5" s="2" customFormat="1" ht="17.25" customHeight="1">
      <c r="A101" s="9"/>
      <c r="B101" s="44"/>
      <c r="C101" s="35"/>
      <c r="D101" s="17"/>
      <c r="E101" s="6"/>
    </row>
    <row r="102" spans="1:5" s="2" customFormat="1" ht="13.5" customHeight="1">
      <c r="A102" s="31" t="s">
        <v>110</v>
      </c>
      <c r="B102" s="46" t="s">
        <v>97</v>
      </c>
      <c r="C102" s="60"/>
      <c r="D102" s="15">
        <f>SUM(D103:D111)</f>
        <v>664409</v>
      </c>
      <c r="E102" s="6"/>
    </row>
    <row r="103" spans="1:5" s="2" customFormat="1" ht="47.25" customHeight="1">
      <c r="A103" s="10" t="s">
        <v>215</v>
      </c>
      <c r="B103" s="48" t="s">
        <v>97</v>
      </c>
      <c r="C103" s="63" t="s">
        <v>100</v>
      </c>
      <c r="D103" s="17">
        <v>2103</v>
      </c>
      <c r="E103" s="6"/>
    </row>
    <row r="104" spans="1:5" s="2" customFormat="1" ht="80.25" customHeight="1">
      <c r="A104" s="10" t="s">
        <v>217</v>
      </c>
      <c r="B104" s="48" t="s">
        <v>97</v>
      </c>
      <c r="C104" s="61" t="s">
        <v>98</v>
      </c>
      <c r="D104" s="20">
        <v>22955</v>
      </c>
      <c r="E104" s="6"/>
    </row>
    <row r="105" spans="1:5" s="2" customFormat="1" ht="63" customHeight="1">
      <c r="A105" s="10" t="s">
        <v>218</v>
      </c>
      <c r="B105" s="48" t="s">
        <v>97</v>
      </c>
      <c r="C105" s="61" t="s">
        <v>99</v>
      </c>
      <c r="D105" s="20">
        <v>252594</v>
      </c>
      <c r="E105" s="6"/>
    </row>
    <row r="106" spans="1:5" s="19" customFormat="1" ht="48" customHeight="1">
      <c r="A106" s="9" t="s">
        <v>220</v>
      </c>
      <c r="B106" s="44" t="s">
        <v>97</v>
      </c>
      <c r="C106" s="35" t="s">
        <v>19</v>
      </c>
      <c r="D106" s="17">
        <v>182</v>
      </c>
      <c r="E106" s="18"/>
    </row>
    <row r="107" spans="1:5" s="19" customFormat="1" ht="32.25" customHeight="1">
      <c r="A107" s="9" t="s">
        <v>207</v>
      </c>
      <c r="B107" s="44" t="s">
        <v>97</v>
      </c>
      <c r="C107" s="61" t="s">
        <v>101</v>
      </c>
      <c r="D107" s="17">
        <v>2535</v>
      </c>
      <c r="E107" s="18"/>
    </row>
    <row r="108" spans="1:5" s="2" customFormat="1" ht="95.25" customHeight="1">
      <c r="A108" s="9" t="s">
        <v>221</v>
      </c>
      <c r="B108" s="44" t="s">
        <v>97</v>
      </c>
      <c r="C108" s="61" t="s">
        <v>102</v>
      </c>
      <c r="D108" s="20">
        <v>360456</v>
      </c>
      <c r="E108" s="6"/>
    </row>
    <row r="109" spans="1:5" s="2" customFormat="1" ht="48.75" customHeight="1">
      <c r="A109" s="9" t="s">
        <v>223</v>
      </c>
      <c r="B109" s="44" t="s">
        <v>97</v>
      </c>
      <c r="C109" s="35" t="s">
        <v>103</v>
      </c>
      <c r="D109" s="20">
        <v>23996</v>
      </c>
      <c r="E109" s="6"/>
    </row>
    <row r="110" spans="1:5" s="2" customFormat="1" ht="32.25" customHeight="1">
      <c r="A110" s="10" t="s">
        <v>226</v>
      </c>
      <c r="B110" s="44" t="s">
        <v>97</v>
      </c>
      <c r="C110" s="22" t="s">
        <v>104</v>
      </c>
      <c r="D110" s="17">
        <v>-502</v>
      </c>
      <c r="E110" s="6"/>
    </row>
    <row r="111" spans="1:5" s="2" customFormat="1" ht="18" customHeight="1">
      <c r="A111" s="9" t="s">
        <v>211</v>
      </c>
      <c r="B111" s="44" t="s">
        <v>97</v>
      </c>
      <c r="C111" s="22" t="s">
        <v>24</v>
      </c>
      <c r="D111" s="17">
        <v>90</v>
      </c>
      <c r="E111" s="6"/>
    </row>
    <row r="112" spans="1:5" s="2" customFormat="1" ht="15.75" customHeight="1">
      <c r="A112" s="9"/>
      <c r="B112" s="44"/>
      <c r="C112" s="22"/>
      <c r="D112" s="17"/>
      <c r="E112" s="6"/>
    </row>
    <row r="113" spans="1:5" s="2" customFormat="1" ht="15" customHeight="1">
      <c r="A113" s="31" t="s">
        <v>111</v>
      </c>
      <c r="B113" s="43" t="s">
        <v>105</v>
      </c>
      <c r="C113" s="65"/>
      <c r="D113" s="15">
        <f>SUM(D114)</f>
        <v>29</v>
      </c>
      <c r="E113" s="6"/>
    </row>
    <row r="114" spans="1:5" s="2" customFormat="1" ht="48" customHeight="1">
      <c r="A114" s="9" t="s">
        <v>220</v>
      </c>
      <c r="B114" s="44" t="s">
        <v>105</v>
      </c>
      <c r="C114" s="35" t="s">
        <v>19</v>
      </c>
      <c r="D114" s="17">
        <v>29</v>
      </c>
      <c r="E114" s="6"/>
    </row>
    <row r="115" spans="1:5" s="2" customFormat="1" ht="12.75" customHeight="1">
      <c r="A115" s="9"/>
      <c r="B115" s="44"/>
      <c r="C115" s="35"/>
      <c r="D115" s="17"/>
      <c r="E115" s="6"/>
    </row>
    <row r="116" spans="1:5" s="2" customFormat="1" ht="51" customHeight="1">
      <c r="A116" s="38" t="s">
        <v>112</v>
      </c>
      <c r="B116" s="46" t="s">
        <v>113</v>
      </c>
      <c r="C116" s="69"/>
      <c r="D116" s="15">
        <f>SUM(D117)</f>
        <v>484</v>
      </c>
      <c r="E116" s="6"/>
    </row>
    <row r="117" spans="1:5" s="2" customFormat="1" ht="48" customHeight="1">
      <c r="A117" s="27" t="s">
        <v>229</v>
      </c>
      <c r="B117" s="44" t="s">
        <v>113</v>
      </c>
      <c r="C117" s="61" t="s">
        <v>16</v>
      </c>
      <c r="D117" s="17">
        <v>484</v>
      </c>
      <c r="E117" s="6"/>
    </row>
    <row r="118" spans="1:5" s="2" customFormat="1" ht="15" customHeight="1">
      <c r="A118" s="27"/>
      <c r="B118" s="44"/>
      <c r="C118" s="61"/>
      <c r="D118" s="17"/>
      <c r="E118" s="6"/>
    </row>
    <row r="119" spans="1:5" s="2" customFormat="1" ht="39.75" customHeight="1">
      <c r="A119" s="31" t="s">
        <v>234</v>
      </c>
      <c r="B119" s="46" t="s">
        <v>114</v>
      </c>
      <c r="C119" s="60"/>
      <c r="D119" s="15">
        <f>SUM(D120:D146)</f>
        <v>3414374</v>
      </c>
      <c r="E119" s="6"/>
    </row>
    <row r="120" spans="1:5" s="2" customFormat="1" ht="65.25" customHeight="1">
      <c r="A120" s="55" t="s">
        <v>116</v>
      </c>
      <c r="B120" s="56" t="s">
        <v>114</v>
      </c>
      <c r="C120" s="70" t="s">
        <v>115</v>
      </c>
      <c r="D120" s="17">
        <v>26159</v>
      </c>
      <c r="E120" s="6"/>
    </row>
    <row r="121" spans="1:5" s="2" customFormat="1" ht="110.25" customHeight="1">
      <c r="A121" s="55" t="s">
        <v>118</v>
      </c>
      <c r="B121" s="56" t="s">
        <v>114</v>
      </c>
      <c r="C121" s="70" t="s">
        <v>117</v>
      </c>
      <c r="D121" s="17">
        <v>2435659</v>
      </c>
      <c r="E121" s="6"/>
    </row>
    <row r="122" spans="1:5" s="2" customFormat="1" ht="96" customHeight="1">
      <c r="A122" s="55" t="s">
        <v>148</v>
      </c>
      <c r="B122" s="56" t="s">
        <v>119</v>
      </c>
      <c r="C122" s="70" t="s">
        <v>120</v>
      </c>
      <c r="D122" s="17">
        <v>38832</v>
      </c>
      <c r="E122" s="6"/>
    </row>
    <row r="123" spans="1:5" s="2" customFormat="1" ht="48" customHeight="1">
      <c r="A123" s="55" t="s">
        <v>150</v>
      </c>
      <c r="B123" s="56" t="s">
        <v>119</v>
      </c>
      <c r="C123" s="70" t="s">
        <v>149</v>
      </c>
      <c r="D123" s="17">
        <v>3713</v>
      </c>
      <c r="E123" s="6"/>
    </row>
    <row r="124" spans="1:5" s="2" customFormat="1" ht="95.25" customHeight="1">
      <c r="A124" s="55" t="s">
        <v>152</v>
      </c>
      <c r="B124" s="56" t="s">
        <v>119</v>
      </c>
      <c r="C124" s="70" t="s">
        <v>151</v>
      </c>
      <c r="D124" s="17">
        <v>2328</v>
      </c>
      <c r="E124" s="6"/>
    </row>
    <row r="125" spans="1:5" s="2" customFormat="1" ht="113.25" customHeight="1">
      <c r="A125" s="55" t="s">
        <v>154</v>
      </c>
      <c r="B125" s="56" t="s">
        <v>119</v>
      </c>
      <c r="C125" s="70" t="s">
        <v>153</v>
      </c>
      <c r="D125" s="17">
        <v>-3</v>
      </c>
      <c r="E125" s="6"/>
    </row>
    <row r="126" spans="1:5" s="2" customFormat="1" ht="32.25" customHeight="1">
      <c r="A126" s="57" t="s">
        <v>155</v>
      </c>
      <c r="B126" s="56" t="s">
        <v>119</v>
      </c>
      <c r="C126" s="71" t="s">
        <v>156</v>
      </c>
      <c r="D126" s="17">
        <v>123865</v>
      </c>
      <c r="E126" s="6"/>
    </row>
    <row r="127" spans="1:5" s="2" customFormat="1" ht="49.5" customHeight="1">
      <c r="A127" s="57" t="s">
        <v>157</v>
      </c>
      <c r="B127" s="56" t="s">
        <v>119</v>
      </c>
      <c r="C127" s="71" t="s">
        <v>158</v>
      </c>
      <c r="D127" s="17">
        <v>33064</v>
      </c>
      <c r="E127" s="6"/>
    </row>
    <row r="128" spans="1:5" s="2" customFormat="1" ht="32.25" customHeight="1">
      <c r="A128" s="55" t="s">
        <v>162</v>
      </c>
      <c r="B128" s="56" t="s">
        <v>119</v>
      </c>
      <c r="C128" s="70" t="s">
        <v>159</v>
      </c>
      <c r="D128" s="17">
        <v>213583</v>
      </c>
      <c r="E128" s="6"/>
    </row>
    <row r="129" spans="1:5" s="2" customFormat="1" ht="20.25" customHeight="1">
      <c r="A129" s="55" t="s">
        <v>160</v>
      </c>
      <c r="B129" s="56" t="s">
        <v>119</v>
      </c>
      <c r="C129" s="70" t="s">
        <v>161</v>
      </c>
      <c r="D129" s="17">
        <v>34</v>
      </c>
      <c r="E129" s="6"/>
    </row>
    <row r="130" spans="1:5" s="2" customFormat="1" ht="47.25" customHeight="1">
      <c r="A130" s="55" t="s">
        <v>200</v>
      </c>
      <c r="B130" s="56" t="s">
        <v>119</v>
      </c>
      <c r="C130" s="70" t="s">
        <v>163</v>
      </c>
      <c r="D130" s="17">
        <v>36862</v>
      </c>
      <c r="E130" s="6"/>
    </row>
    <row r="131" spans="1:5" s="2" customFormat="1" ht="33.75" customHeight="1">
      <c r="A131" s="55" t="s">
        <v>169</v>
      </c>
      <c r="B131" s="56" t="s">
        <v>119</v>
      </c>
      <c r="C131" s="70" t="s">
        <v>164</v>
      </c>
      <c r="D131" s="17">
        <v>283427</v>
      </c>
      <c r="E131" s="6"/>
    </row>
    <row r="132" spans="1:5" s="2" customFormat="1" ht="34.5" customHeight="1">
      <c r="A132" s="55" t="s">
        <v>172</v>
      </c>
      <c r="B132" s="56" t="s">
        <v>119</v>
      </c>
      <c r="C132" s="70" t="s">
        <v>165</v>
      </c>
      <c r="D132" s="17">
        <v>-108</v>
      </c>
      <c r="E132" s="6"/>
    </row>
    <row r="133" spans="1:5" s="2" customFormat="1" ht="18" customHeight="1">
      <c r="A133" s="55" t="s">
        <v>201</v>
      </c>
      <c r="B133" s="56" t="s">
        <v>119</v>
      </c>
      <c r="C133" s="70" t="s">
        <v>166</v>
      </c>
      <c r="D133" s="17">
        <v>3622</v>
      </c>
      <c r="E133" s="6"/>
    </row>
    <row r="134" spans="1:5" s="2" customFormat="1" ht="78.75" customHeight="1">
      <c r="A134" s="55" t="s">
        <v>170</v>
      </c>
      <c r="B134" s="56" t="s">
        <v>119</v>
      </c>
      <c r="C134" s="70" t="s">
        <v>167</v>
      </c>
      <c r="D134" s="17">
        <v>5520</v>
      </c>
      <c r="E134" s="6"/>
    </row>
    <row r="135" spans="1:5" s="2" customFormat="1" ht="79.5" customHeight="1">
      <c r="A135" s="55" t="s">
        <v>171</v>
      </c>
      <c r="B135" s="56" t="s">
        <v>119</v>
      </c>
      <c r="C135" s="70" t="s">
        <v>168</v>
      </c>
      <c r="D135" s="17">
        <v>169843</v>
      </c>
      <c r="E135" s="6"/>
    </row>
    <row r="136" spans="1:5" s="2" customFormat="1" ht="48" customHeight="1">
      <c r="A136" s="9" t="s">
        <v>230</v>
      </c>
      <c r="B136" s="44" t="s">
        <v>114</v>
      </c>
      <c r="C136" s="61" t="s">
        <v>81</v>
      </c>
      <c r="D136" s="17">
        <v>22989</v>
      </c>
      <c r="E136" s="6"/>
    </row>
    <row r="137" spans="1:5" ht="50.25" customHeight="1">
      <c r="A137" s="55" t="s">
        <v>173</v>
      </c>
      <c r="B137" s="56" t="s">
        <v>119</v>
      </c>
      <c r="C137" s="70" t="s">
        <v>174</v>
      </c>
      <c r="D137" s="13">
        <v>9605</v>
      </c>
      <c r="E137" s="6"/>
    </row>
    <row r="138" spans="1:5" ht="32.25" customHeight="1">
      <c r="A138" s="55" t="s">
        <v>175</v>
      </c>
      <c r="B138" s="56" t="s">
        <v>119</v>
      </c>
      <c r="C138" s="70" t="s">
        <v>176</v>
      </c>
      <c r="D138" s="17">
        <v>1756</v>
      </c>
      <c r="E138" s="6"/>
    </row>
    <row r="139" spans="1:5" ht="32.25" customHeight="1">
      <c r="A139" s="55" t="s">
        <v>177</v>
      </c>
      <c r="B139" s="56" t="s">
        <v>119</v>
      </c>
      <c r="C139" s="70" t="s">
        <v>178</v>
      </c>
      <c r="D139" s="20">
        <v>124</v>
      </c>
      <c r="E139" s="6"/>
    </row>
    <row r="140" spans="1:5" ht="63.75" customHeight="1">
      <c r="A140" s="55" t="s">
        <v>180</v>
      </c>
      <c r="B140" s="56" t="s">
        <v>119</v>
      </c>
      <c r="C140" s="70" t="s">
        <v>179</v>
      </c>
      <c r="D140" s="21">
        <v>5</v>
      </c>
      <c r="E140" s="6"/>
    </row>
    <row r="141" spans="1:5" ht="30.75" customHeight="1">
      <c r="A141" s="55" t="s">
        <v>181</v>
      </c>
      <c r="B141" s="56" t="s">
        <v>119</v>
      </c>
      <c r="C141" s="71" t="s">
        <v>182</v>
      </c>
      <c r="D141" s="21">
        <v>476</v>
      </c>
      <c r="E141" s="6"/>
    </row>
    <row r="142" spans="1:5" ht="79.5" customHeight="1">
      <c r="A142" s="55" t="s">
        <v>184</v>
      </c>
      <c r="B142" s="56" t="s">
        <v>119</v>
      </c>
      <c r="C142" s="70" t="s">
        <v>183</v>
      </c>
      <c r="D142" s="21">
        <v>846</v>
      </c>
      <c r="E142" s="6"/>
    </row>
    <row r="143" spans="1:5" ht="63.75" customHeight="1">
      <c r="A143" s="55" t="s">
        <v>186</v>
      </c>
      <c r="B143" s="56" t="s">
        <v>119</v>
      </c>
      <c r="C143" s="70" t="s">
        <v>185</v>
      </c>
      <c r="D143" s="21">
        <v>-5</v>
      </c>
      <c r="E143" s="6"/>
    </row>
    <row r="144" spans="1:5" ht="63" customHeight="1">
      <c r="A144" s="27" t="s">
        <v>224</v>
      </c>
      <c r="B144" s="44" t="s">
        <v>114</v>
      </c>
      <c r="C144" s="61" t="s">
        <v>187</v>
      </c>
      <c r="D144" s="21">
        <v>1417</v>
      </c>
      <c r="E144" s="6"/>
    </row>
    <row r="145" spans="1:5" ht="66" customHeight="1">
      <c r="A145" s="27" t="s">
        <v>208</v>
      </c>
      <c r="B145" s="44" t="s">
        <v>114</v>
      </c>
      <c r="C145" s="61" t="s">
        <v>88</v>
      </c>
      <c r="D145" s="21">
        <v>504</v>
      </c>
      <c r="E145" s="6"/>
    </row>
    <row r="146" spans="1:5" ht="51" customHeight="1">
      <c r="A146" s="27" t="s">
        <v>229</v>
      </c>
      <c r="B146" s="44" t="s">
        <v>114</v>
      </c>
      <c r="C146" s="61" t="s">
        <v>16</v>
      </c>
      <c r="D146" s="21">
        <v>257</v>
      </c>
      <c r="E146" s="6"/>
    </row>
    <row r="147" spans="1:5" ht="18.75" customHeight="1">
      <c r="A147" s="27"/>
      <c r="B147" s="44"/>
      <c r="C147" s="61"/>
      <c r="D147" s="21"/>
      <c r="E147" s="6"/>
    </row>
    <row r="148" spans="1:5" ht="15.75" customHeight="1">
      <c r="A148" s="31" t="s">
        <v>189</v>
      </c>
      <c r="B148" s="46" t="s">
        <v>188</v>
      </c>
      <c r="C148" s="60"/>
      <c r="D148" s="37">
        <f>SUM(D149)</f>
        <v>23</v>
      </c>
      <c r="E148" s="6"/>
    </row>
    <row r="149" spans="1:5" ht="96" customHeight="1">
      <c r="A149" s="9" t="s">
        <v>202</v>
      </c>
      <c r="B149" s="44" t="s">
        <v>188</v>
      </c>
      <c r="C149" s="61" t="s">
        <v>82</v>
      </c>
      <c r="D149" s="21">
        <v>23</v>
      </c>
      <c r="E149" s="6"/>
    </row>
    <row r="150" spans="1:5" ht="16.5" customHeight="1">
      <c r="A150" s="9"/>
      <c r="B150" s="44"/>
      <c r="C150" s="61"/>
      <c r="D150" s="21"/>
      <c r="E150" s="6"/>
    </row>
    <row r="151" spans="1:5" ht="14.25" customHeight="1">
      <c r="A151" s="38" t="s">
        <v>235</v>
      </c>
      <c r="B151" s="58" t="s">
        <v>190</v>
      </c>
      <c r="C151" s="72"/>
      <c r="D151" s="37">
        <f>SUM(D152:D156)</f>
        <v>47546</v>
      </c>
      <c r="E151" s="6"/>
    </row>
    <row r="152" spans="1:5" ht="96" customHeight="1">
      <c r="A152" s="9" t="s">
        <v>202</v>
      </c>
      <c r="B152" s="48" t="s">
        <v>190</v>
      </c>
      <c r="C152" s="61" t="s">
        <v>82</v>
      </c>
      <c r="D152" s="21">
        <v>19526</v>
      </c>
      <c r="E152" s="6"/>
    </row>
    <row r="153" spans="1:5" ht="66" customHeight="1">
      <c r="A153" s="27" t="s">
        <v>224</v>
      </c>
      <c r="B153" s="44" t="s">
        <v>190</v>
      </c>
      <c r="C153" s="61" t="s">
        <v>187</v>
      </c>
      <c r="D153" s="21">
        <v>8</v>
      </c>
      <c r="E153" s="6"/>
    </row>
    <row r="154" spans="1:5" ht="48" customHeight="1">
      <c r="A154" s="55" t="s">
        <v>191</v>
      </c>
      <c r="B154" s="56" t="s">
        <v>192</v>
      </c>
      <c r="C154" s="71" t="s">
        <v>193</v>
      </c>
      <c r="D154" s="21">
        <v>45</v>
      </c>
      <c r="E154" s="6"/>
    </row>
    <row r="155" spans="1:5" ht="33" customHeight="1">
      <c r="A155" s="27" t="s">
        <v>210</v>
      </c>
      <c r="B155" s="44" t="s">
        <v>190</v>
      </c>
      <c r="C155" s="61" t="s">
        <v>84</v>
      </c>
      <c r="D155" s="21">
        <v>25289</v>
      </c>
      <c r="E155" s="6"/>
    </row>
    <row r="156" spans="1:5" ht="51" customHeight="1">
      <c r="A156" s="27" t="s">
        <v>229</v>
      </c>
      <c r="B156" s="44" t="s">
        <v>190</v>
      </c>
      <c r="C156" s="61" t="s">
        <v>16</v>
      </c>
      <c r="D156" s="21">
        <v>2678</v>
      </c>
      <c r="E156" s="6"/>
    </row>
    <row r="157" spans="1:5" ht="15.75" customHeight="1">
      <c r="A157" s="27"/>
      <c r="B157" s="44"/>
      <c r="C157" s="61"/>
      <c r="D157" s="21"/>
      <c r="E157" s="6"/>
    </row>
    <row r="158" spans="1:5" ht="26.25" customHeight="1">
      <c r="A158" s="38" t="s">
        <v>236</v>
      </c>
      <c r="B158" s="46" t="s">
        <v>190</v>
      </c>
      <c r="C158" s="73"/>
      <c r="D158" s="39">
        <f>SUM(D159)</f>
        <v>267</v>
      </c>
      <c r="E158" s="6"/>
    </row>
    <row r="159" spans="1:5" ht="48" customHeight="1">
      <c r="A159" s="27" t="s">
        <v>229</v>
      </c>
      <c r="B159" s="44" t="s">
        <v>190</v>
      </c>
      <c r="C159" s="61" t="s">
        <v>16</v>
      </c>
      <c r="D159" s="21">
        <v>267</v>
      </c>
      <c r="E159" s="6"/>
    </row>
    <row r="160" spans="1:5" ht="14.25" customHeight="1">
      <c r="A160" s="27"/>
      <c r="B160" s="44"/>
      <c r="C160" s="61"/>
      <c r="D160" s="21"/>
      <c r="E160" s="6"/>
    </row>
    <row r="161" spans="1:5" ht="28.5" customHeight="1">
      <c r="A161" s="38" t="s">
        <v>121</v>
      </c>
      <c r="B161" s="46" t="s">
        <v>122</v>
      </c>
      <c r="C161" s="73"/>
      <c r="D161" s="39">
        <f>SUM(D162)</f>
        <v>5498</v>
      </c>
      <c r="E161" s="6"/>
    </row>
    <row r="162" spans="1:5" ht="48" customHeight="1">
      <c r="A162" s="27" t="s">
        <v>229</v>
      </c>
      <c r="B162" s="44" t="s">
        <v>122</v>
      </c>
      <c r="C162" s="61" t="s">
        <v>16</v>
      </c>
      <c r="D162" s="21">
        <v>5498</v>
      </c>
      <c r="E162" s="6"/>
    </row>
    <row r="163" spans="1:5" ht="18" customHeight="1">
      <c r="A163" s="27"/>
      <c r="B163" s="44"/>
      <c r="C163" s="61"/>
      <c r="D163" s="21"/>
      <c r="E163" s="6"/>
    </row>
    <row r="164" spans="1:5" ht="27.75" customHeight="1">
      <c r="A164" s="38" t="s">
        <v>237</v>
      </c>
      <c r="B164" s="46" t="s">
        <v>123</v>
      </c>
      <c r="C164" s="73"/>
      <c r="D164" s="39">
        <f>SUM(D165)</f>
        <v>4</v>
      </c>
      <c r="E164" s="6"/>
    </row>
    <row r="165" spans="1:5" ht="50.25" customHeight="1">
      <c r="A165" s="27" t="s">
        <v>229</v>
      </c>
      <c r="B165" s="44" t="s">
        <v>123</v>
      </c>
      <c r="C165" s="61" t="s">
        <v>16</v>
      </c>
      <c r="D165" s="21">
        <v>4</v>
      </c>
      <c r="E165" s="6"/>
    </row>
    <row r="166" spans="1:5" ht="18" customHeight="1">
      <c r="A166" s="27"/>
      <c r="B166" s="44"/>
      <c r="C166" s="61"/>
      <c r="D166" s="21"/>
      <c r="E166" s="6"/>
    </row>
    <row r="167" spans="1:5" ht="26.25" customHeight="1">
      <c r="A167" s="31" t="s">
        <v>238</v>
      </c>
      <c r="B167" s="46" t="s">
        <v>124</v>
      </c>
      <c r="C167" s="60"/>
      <c r="D167" s="37">
        <f>SUM(D168)</f>
        <v>11</v>
      </c>
      <c r="E167" s="6"/>
    </row>
    <row r="168" spans="1:5" ht="48.75" customHeight="1">
      <c r="A168" s="27" t="s">
        <v>229</v>
      </c>
      <c r="B168" s="44" t="s">
        <v>124</v>
      </c>
      <c r="C168" s="61" t="s">
        <v>16</v>
      </c>
      <c r="D168" s="21">
        <v>11</v>
      </c>
      <c r="E168" s="6"/>
    </row>
    <row r="169" spans="1:5" ht="18" customHeight="1">
      <c r="A169" s="27"/>
      <c r="B169" s="44"/>
      <c r="C169" s="61"/>
      <c r="D169" s="21"/>
      <c r="E169" s="6"/>
    </row>
    <row r="170" spans="1:5" ht="39" customHeight="1">
      <c r="A170" s="31" t="s">
        <v>125</v>
      </c>
      <c r="B170" s="46" t="s">
        <v>126</v>
      </c>
      <c r="C170" s="60"/>
      <c r="D170" s="37">
        <f>SUM(D171)</f>
        <v>74</v>
      </c>
      <c r="E170" s="6"/>
    </row>
    <row r="171" spans="1:5" ht="50.25" customHeight="1">
      <c r="A171" s="27" t="s">
        <v>229</v>
      </c>
      <c r="B171" s="44" t="s">
        <v>126</v>
      </c>
      <c r="C171" s="61" t="s">
        <v>16</v>
      </c>
      <c r="D171" s="21">
        <v>74</v>
      </c>
      <c r="E171" s="6"/>
    </row>
    <row r="172" spans="1:5" ht="17.25" customHeight="1">
      <c r="A172" s="27"/>
      <c r="B172" s="44"/>
      <c r="C172" s="61"/>
      <c r="D172" s="21"/>
      <c r="E172" s="6"/>
    </row>
    <row r="173" spans="1:5" ht="27" customHeight="1">
      <c r="A173" s="31" t="s">
        <v>127</v>
      </c>
      <c r="B173" s="46" t="s">
        <v>128</v>
      </c>
      <c r="C173" s="60"/>
      <c r="D173" s="37">
        <f>SUM(D174)</f>
        <v>145</v>
      </c>
      <c r="E173" s="6"/>
    </row>
    <row r="174" spans="1:5" ht="48" customHeight="1">
      <c r="A174" s="55" t="s">
        <v>191</v>
      </c>
      <c r="B174" s="56" t="s">
        <v>128</v>
      </c>
      <c r="C174" s="71" t="s">
        <v>193</v>
      </c>
      <c r="D174" s="21">
        <v>145</v>
      </c>
      <c r="E174" s="6"/>
    </row>
    <row r="175" spans="1:5" ht="15" customHeight="1">
      <c r="A175" s="55"/>
      <c r="B175" s="56"/>
      <c r="C175" s="71"/>
      <c r="D175" s="21"/>
      <c r="E175" s="6"/>
    </row>
    <row r="176" spans="1:5" ht="25.5" customHeight="1">
      <c r="A176" s="31" t="s">
        <v>129</v>
      </c>
      <c r="B176" s="46" t="s">
        <v>130</v>
      </c>
      <c r="C176" s="60"/>
      <c r="D176" s="37">
        <f>SUM(D177)</f>
        <v>7695</v>
      </c>
      <c r="E176" s="6"/>
    </row>
    <row r="177" spans="1:5" ht="32.25" customHeight="1">
      <c r="A177" s="27" t="s">
        <v>229</v>
      </c>
      <c r="B177" s="44" t="s">
        <v>130</v>
      </c>
      <c r="C177" s="61" t="s">
        <v>16</v>
      </c>
      <c r="D177" s="21">
        <v>7695</v>
      </c>
      <c r="E177" s="6"/>
    </row>
    <row r="178" spans="1:5" ht="15" customHeight="1">
      <c r="A178" s="27"/>
      <c r="B178" s="44"/>
      <c r="C178" s="61"/>
      <c r="D178" s="21"/>
      <c r="E178" s="6"/>
    </row>
    <row r="179" spans="1:5" ht="27.75" customHeight="1">
      <c r="A179" s="38" t="s">
        <v>131</v>
      </c>
      <c r="B179" s="46" t="s">
        <v>132</v>
      </c>
      <c r="C179" s="73"/>
      <c r="D179" s="39">
        <f>SUM(D180:D183)</f>
        <v>38677</v>
      </c>
      <c r="E179" s="6"/>
    </row>
    <row r="180" spans="1:5" ht="16.5" customHeight="1">
      <c r="A180" s="9" t="s">
        <v>206</v>
      </c>
      <c r="B180" s="54" t="s">
        <v>132</v>
      </c>
      <c r="C180" s="61" t="s">
        <v>133</v>
      </c>
      <c r="D180" s="21">
        <v>35415</v>
      </c>
      <c r="E180" s="6"/>
    </row>
    <row r="181" spans="1:5" ht="31.5" customHeight="1">
      <c r="A181" s="45" t="s">
        <v>231</v>
      </c>
      <c r="B181" s="44" t="s">
        <v>132</v>
      </c>
      <c r="C181" s="61" t="s">
        <v>9</v>
      </c>
      <c r="D181" s="21">
        <v>394</v>
      </c>
      <c r="E181" s="6"/>
    </row>
    <row r="182" spans="1:5" ht="30.75" customHeight="1">
      <c r="A182" s="45" t="s">
        <v>3</v>
      </c>
      <c r="B182" s="44" t="s">
        <v>132</v>
      </c>
      <c r="C182" s="61" t="s">
        <v>14</v>
      </c>
      <c r="D182" s="21">
        <v>823</v>
      </c>
      <c r="E182" s="6"/>
    </row>
    <row r="183" spans="1:5" ht="49.5" customHeight="1">
      <c r="A183" s="27" t="s">
        <v>229</v>
      </c>
      <c r="B183" s="44" t="s">
        <v>132</v>
      </c>
      <c r="C183" s="61" t="s">
        <v>16</v>
      </c>
      <c r="D183" s="21">
        <v>2045</v>
      </c>
      <c r="E183" s="6"/>
    </row>
    <row r="184" spans="1:5" ht="15" customHeight="1">
      <c r="A184" s="27"/>
      <c r="B184" s="44"/>
      <c r="C184" s="61"/>
      <c r="D184" s="21"/>
      <c r="E184" s="6"/>
    </row>
    <row r="185" spans="1:5" ht="38.25" customHeight="1">
      <c r="A185" s="31" t="s">
        <v>134</v>
      </c>
      <c r="B185" s="46" t="s">
        <v>135</v>
      </c>
      <c r="C185" s="60"/>
      <c r="D185" s="37">
        <f>SUM(D186:D187)</f>
        <v>570</v>
      </c>
      <c r="E185" s="6"/>
    </row>
    <row r="186" spans="1:5" ht="96" customHeight="1">
      <c r="A186" s="9" t="s">
        <v>202</v>
      </c>
      <c r="B186" s="48" t="s">
        <v>135</v>
      </c>
      <c r="C186" s="61" t="s">
        <v>82</v>
      </c>
      <c r="D186" s="21">
        <v>557</v>
      </c>
      <c r="E186" s="6"/>
    </row>
    <row r="187" spans="1:5" ht="48.75" customHeight="1">
      <c r="A187" s="27" t="s">
        <v>229</v>
      </c>
      <c r="B187" s="44" t="s">
        <v>135</v>
      </c>
      <c r="C187" s="61" t="s">
        <v>16</v>
      </c>
      <c r="D187" s="21">
        <v>13</v>
      </c>
      <c r="E187" s="6"/>
    </row>
    <row r="188" spans="1:5" ht="14.25" customHeight="1">
      <c r="A188" s="27"/>
      <c r="B188" s="44"/>
      <c r="C188" s="61"/>
      <c r="D188" s="21"/>
      <c r="E188" s="6"/>
    </row>
    <row r="189" spans="1:5" ht="28.5" customHeight="1">
      <c r="A189" s="31" t="s">
        <v>136</v>
      </c>
      <c r="B189" s="46" t="s">
        <v>137</v>
      </c>
      <c r="C189" s="60"/>
      <c r="D189" s="37">
        <f>SUM(D190)</f>
        <v>3347</v>
      </c>
      <c r="E189" s="6"/>
    </row>
    <row r="190" spans="1:5" ht="50.25" customHeight="1">
      <c r="A190" s="27" t="s">
        <v>229</v>
      </c>
      <c r="B190" s="44" t="s">
        <v>137</v>
      </c>
      <c r="C190" s="61" t="s">
        <v>16</v>
      </c>
      <c r="D190" s="21">
        <v>3347</v>
      </c>
      <c r="E190" s="6"/>
    </row>
    <row r="191" spans="1:5" ht="15.75" customHeight="1">
      <c r="A191" s="27"/>
      <c r="B191" s="44"/>
      <c r="C191" s="61"/>
      <c r="D191" s="21"/>
      <c r="E191" s="6"/>
    </row>
    <row r="192" spans="1:5" ht="16.5" customHeight="1">
      <c r="A192" s="31" t="s">
        <v>138</v>
      </c>
      <c r="B192" s="46" t="s">
        <v>139</v>
      </c>
      <c r="C192" s="60"/>
      <c r="D192" s="37">
        <f>SUM(D193:D194)</f>
        <v>1401</v>
      </c>
      <c r="E192" s="6"/>
    </row>
    <row r="193" spans="1:5" ht="32.25" customHeight="1">
      <c r="A193" s="27" t="s">
        <v>0</v>
      </c>
      <c r="B193" s="44" t="s">
        <v>139</v>
      </c>
      <c r="C193" s="61" t="s">
        <v>10</v>
      </c>
      <c r="D193" s="21">
        <v>218</v>
      </c>
      <c r="E193" s="6"/>
    </row>
    <row r="194" spans="1:5" ht="33" customHeight="1">
      <c r="A194" s="45" t="s">
        <v>3</v>
      </c>
      <c r="B194" s="44" t="s">
        <v>139</v>
      </c>
      <c r="C194" s="61" t="s">
        <v>14</v>
      </c>
      <c r="D194" s="21">
        <v>1183</v>
      </c>
      <c r="E194" s="6"/>
    </row>
    <row r="195" spans="1:5" ht="15.75" customHeight="1">
      <c r="A195" s="45"/>
      <c r="B195" s="44"/>
      <c r="C195" s="61"/>
      <c r="D195" s="21"/>
      <c r="E195" s="6"/>
    </row>
    <row r="196" spans="1:5" ht="16.5" customHeight="1">
      <c r="A196" s="31" t="s">
        <v>140</v>
      </c>
      <c r="B196" s="46" t="s">
        <v>141</v>
      </c>
      <c r="C196" s="60"/>
      <c r="D196" s="37">
        <f>SUM(D197:D203)</f>
        <v>17786</v>
      </c>
      <c r="E196" s="6"/>
    </row>
    <row r="197" spans="1:5" ht="33" customHeight="1">
      <c r="A197" s="9" t="s">
        <v>203</v>
      </c>
      <c r="B197" s="44" t="s">
        <v>141</v>
      </c>
      <c r="C197" s="61" t="s">
        <v>83</v>
      </c>
      <c r="D197" s="21">
        <v>112</v>
      </c>
      <c r="E197" s="6"/>
    </row>
    <row r="198" spans="1:5" ht="48" customHeight="1">
      <c r="A198" s="10" t="s">
        <v>204</v>
      </c>
      <c r="B198" s="48" t="s">
        <v>141</v>
      </c>
      <c r="C198" s="61" t="s">
        <v>142</v>
      </c>
      <c r="D198" s="21">
        <v>7428</v>
      </c>
      <c r="E198" s="6"/>
    </row>
    <row r="199" spans="1:5" ht="48.75" customHeight="1">
      <c r="A199" s="10" t="s">
        <v>205</v>
      </c>
      <c r="B199" s="48" t="s">
        <v>141</v>
      </c>
      <c r="C199" s="61" t="s">
        <v>143</v>
      </c>
      <c r="D199" s="21">
        <v>1144</v>
      </c>
      <c r="E199" s="6"/>
    </row>
    <row r="200" spans="1:5" ht="79.5" customHeight="1">
      <c r="A200" s="10" t="s">
        <v>219</v>
      </c>
      <c r="B200" s="48" t="s">
        <v>141</v>
      </c>
      <c r="C200" s="61" t="s">
        <v>144</v>
      </c>
      <c r="D200" s="21">
        <v>6419</v>
      </c>
      <c r="E200" s="6"/>
    </row>
    <row r="201" spans="1:5" ht="48" customHeight="1">
      <c r="A201" s="9" t="s">
        <v>220</v>
      </c>
      <c r="B201" s="44" t="s">
        <v>141</v>
      </c>
      <c r="C201" s="35" t="s">
        <v>19</v>
      </c>
      <c r="D201" s="21">
        <v>3</v>
      </c>
      <c r="E201" s="6"/>
    </row>
    <row r="202" spans="1:5" ht="48.75" customHeight="1">
      <c r="A202" s="27" t="s">
        <v>229</v>
      </c>
      <c r="B202" s="44" t="s">
        <v>141</v>
      </c>
      <c r="C202" s="61" t="s">
        <v>16</v>
      </c>
      <c r="D202" s="21">
        <v>1209</v>
      </c>
      <c r="E202" s="6"/>
    </row>
    <row r="203" spans="1:5" ht="16.5" customHeight="1">
      <c r="A203" s="9" t="s">
        <v>211</v>
      </c>
      <c r="B203" s="44" t="s">
        <v>141</v>
      </c>
      <c r="C203" s="22" t="s">
        <v>24</v>
      </c>
      <c r="D203" s="21">
        <v>1471</v>
      </c>
      <c r="E203" s="6"/>
    </row>
    <row r="204" spans="1:5" ht="13.5" customHeight="1">
      <c r="A204" s="9"/>
      <c r="B204" s="44"/>
      <c r="C204" s="22"/>
      <c r="D204" s="21"/>
      <c r="E204" s="6"/>
    </row>
    <row r="205" spans="1:5" ht="18.75" customHeight="1">
      <c r="A205" s="31" t="s">
        <v>145</v>
      </c>
      <c r="B205" s="46" t="s">
        <v>78</v>
      </c>
      <c r="C205" s="60"/>
      <c r="D205" s="37">
        <f>SUM(D206:D210)</f>
        <v>196448</v>
      </c>
      <c r="E205" s="6"/>
    </row>
    <row r="206" spans="1:5" ht="80.25" customHeight="1">
      <c r="A206" s="10" t="s">
        <v>219</v>
      </c>
      <c r="B206" s="48" t="s">
        <v>78</v>
      </c>
      <c r="C206" s="61" t="s">
        <v>144</v>
      </c>
      <c r="D206" s="21">
        <v>23338</v>
      </c>
      <c r="E206" s="6"/>
    </row>
    <row r="207" spans="1:5" ht="47.25" customHeight="1">
      <c r="A207" s="9" t="s">
        <v>220</v>
      </c>
      <c r="B207" s="44" t="s">
        <v>78</v>
      </c>
      <c r="C207" s="35" t="s">
        <v>19</v>
      </c>
      <c r="D207" s="21">
        <v>82</v>
      </c>
      <c r="E207" s="6"/>
    </row>
    <row r="208" spans="1:5" ht="16.5" customHeight="1">
      <c r="A208" s="9" t="s">
        <v>211</v>
      </c>
      <c r="B208" s="44" t="s">
        <v>78</v>
      </c>
      <c r="C208" s="22" t="s">
        <v>24</v>
      </c>
      <c r="D208" s="21">
        <v>2</v>
      </c>
      <c r="E208" s="6"/>
    </row>
    <row r="209" spans="1:5" ht="80.25" customHeight="1">
      <c r="A209" s="9" t="s">
        <v>40</v>
      </c>
      <c r="B209" s="49" t="s">
        <v>78</v>
      </c>
      <c r="C209" s="67" t="s">
        <v>52</v>
      </c>
      <c r="D209" s="12">
        <v>144119</v>
      </c>
      <c r="E209" s="6"/>
    </row>
    <row r="210" spans="1:5" ht="48.75" customHeight="1">
      <c r="A210" s="9" t="s">
        <v>42</v>
      </c>
      <c r="B210" s="49" t="s">
        <v>78</v>
      </c>
      <c r="C210" s="22" t="s">
        <v>54</v>
      </c>
      <c r="D210" s="21">
        <v>28907</v>
      </c>
      <c r="E210" s="6"/>
    </row>
    <row r="211" spans="1:5" ht="14.25" customHeight="1">
      <c r="A211" s="9"/>
      <c r="B211" s="49"/>
      <c r="C211" s="22"/>
      <c r="D211" s="21"/>
      <c r="E211" s="6"/>
    </row>
    <row r="212" spans="1:5" ht="16.5" customHeight="1">
      <c r="A212" s="31" t="s">
        <v>146</v>
      </c>
      <c r="B212" s="46" t="s">
        <v>79</v>
      </c>
      <c r="C212" s="60"/>
      <c r="D212" s="37">
        <f>SUM(D213:D214)</f>
        <v>315184</v>
      </c>
      <c r="E212" s="40"/>
    </row>
    <row r="213" spans="1:5" ht="79.5" customHeight="1">
      <c r="A213" s="9" t="s">
        <v>41</v>
      </c>
      <c r="B213" s="49" t="s">
        <v>79</v>
      </c>
      <c r="C213" s="22" t="s">
        <v>53</v>
      </c>
      <c r="D213" s="12">
        <v>264594</v>
      </c>
      <c r="E213" s="6"/>
    </row>
    <row r="214" spans="1:5" ht="49.5" customHeight="1">
      <c r="A214" s="9" t="s">
        <v>43</v>
      </c>
      <c r="B214" s="49" t="s">
        <v>79</v>
      </c>
      <c r="C214" s="22" t="s">
        <v>55</v>
      </c>
      <c r="D214" s="12">
        <v>50590</v>
      </c>
      <c r="E214" s="6"/>
    </row>
    <row r="215" spans="1:5" ht="16.5" customHeight="1">
      <c r="A215" s="86"/>
      <c r="B215" s="103"/>
      <c r="C215" s="80"/>
      <c r="D215" s="87"/>
      <c r="E215" s="6"/>
    </row>
    <row r="216" spans="1:7" ht="16.5" customHeight="1">
      <c r="A216" s="100" t="s">
        <v>199</v>
      </c>
      <c r="B216" s="102"/>
      <c r="C216" s="101"/>
      <c r="D216" s="88">
        <f>SUM(G218)</f>
        <v>7180601</v>
      </c>
      <c r="E216" s="6"/>
      <c r="G216" s="7">
        <f>SUM(D13,D22,D25,D29,D32,D35,D38,D42,D45,D51,D54,D81,D86,D88,D91,D95,D98,D102,D113,D116,D119,D148,D151,D158,D161,D164,D167,D170,D173,D176)</f>
        <v>6607188</v>
      </c>
    </row>
    <row r="217" spans="1:7" ht="16.5" customHeight="1">
      <c r="A217" s="81"/>
      <c r="B217" s="34"/>
      <c r="C217" s="81"/>
      <c r="D217" s="82"/>
      <c r="E217" s="6"/>
      <c r="G217" s="7">
        <f>SUM(D179,D185,D189,D192,D196,D205,D212)</f>
        <v>573413</v>
      </c>
    </row>
    <row r="218" spans="1:7" ht="16.5" customHeight="1">
      <c r="A218" s="83"/>
      <c r="B218" s="84"/>
      <c r="C218" s="83"/>
      <c r="D218" s="85"/>
      <c r="E218" s="6"/>
      <c r="G218" s="41">
        <f>SUM(G216:G217)</f>
        <v>7180601</v>
      </c>
    </row>
    <row r="219" spans="1:4" ht="16.5" customHeight="1">
      <c r="A219" s="106" t="s">
        <v>147</v>
      </c>
      <c r="B219" s="106"/>
      <c r="C219" s="106"/>
      <c r="D219" s="106"/>
    </row>
  </sheetData>
  <sheetProtection/>
  <mergeCells count="8">
    <mergeCell ref="C1:D1"/>
    <mergeCell ref="C5:D5"/>
    <mergeCell ref="A219:D219"/>
    <mergeCell ref="A7:D7"/>
    <mergeCell ref="A8:D8"/>
    <mergeCell ref="A10:A11"/>
    <mergeCell ref="B10:C10"/>
    <mergeCell ref="D10:D11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MykshinaOI</dc:creator>
  <cp:keywords/>
  <dc:description/>
  <cp:lastModifiedBy>Екатерина Викторовна Корнеева</cp:lastModifiedBy>
  <cp:lastPrinted>2009-03-23T12:27:35Z</cp:lastPrinted>
  <dcterms:created xsi:type="dcterms:W3CDTF">2001-10-29T11:15:23Z</dcterms:created>
  <dcterms:modified xsi:type="dcterms:W3CDTF">2009-06-03T07:56:59Z</dcterms:modified>
  <cp:category/>
  <cp:version/>
  <cp:contentType/>
  <cp:contentStatus/>
</cp:coreProperties>
</file>