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МП и ВЦП 2014" sheetId="2" r:id="rId1"/>
  </sheets>
  <calcPr calcId="145621"/>
</workbook>
</file>

<file path=xl/calcChain.xml><?xml version="1.0" encoding="utf-8"?>
<calcChain xmlns="http://schemas.openxmlformats.org/spreadsheetml/2006/main">
  <c r="F207" i="2" l="1"/>
  <c r="F206" i="2"/>
  <c r="F205" i="2"/>
  <c r="E203" i="2"/>
  <c r="F203" i="2" s="1"/>
  <c r="D203" i="2"/>
  <c r="F200" i="2"/>
  <c r="E198" i="2"/>
  <c r="F198" i="2" s="1"/>
  <c r="D198" i="2"/>
  <c r="F195" i="2"/>
  <c r="F194" i="2"/>
  <c r="E192" i="2"/>
  <c r="F192" i="2" s="1"/>
  <c r="D192" i="2"/>
  <c r="F189" i="2"/>
  <c r="F188" i="2"/>
  <c r="F186" i="2"/>
  <c r="E186" i="2"/>
  <c r="D186" i="2"/>
  <c r="F183" i="2"/>
  <c r="F181" i="2"/>
  <c r="E181" i="2"/>
  <c r="D181" i="2"/>
  <c r="F178" i="2"/>
  <c r="F176" i="2"/>
  <c r="E176" i="2"/>
  <c r="D176" i="2"/>
  <c r="F173" i="2"/>
  <c r="F172" i="2"/>
  <c r="F170" i="2"/>
  <c r="E170" i="2"/>
  <c r="D170" i="2"/>
  <c r="F167" i="2"/>
  <c r="F165" i="2"/>
  <c r="E165" i="2"/>
  <c r="D165" i="2"/>
  <c r="F162" i="2"/>
  <c r="F160" i="2"/>
  <c r="E160" i="2"/>
  <c r="D160" i="2"/>
  <c r="F157" i="2"/>
  <c r="F155" i="2"/>
  <c r="E155" i="2"/>
  <c r="D155" i="2"/>
  <c r="F152" i="2"/>
  <c r="F150" i="2"/>
  <c r="E150" i="2"/>
  <c r="D150" i="2"/>
  <c r="F147" i="2"/>
  <c r="F146" i="2"/>
  <c r="F145" i="2"/>
  <c r="E143" i="2"/>
  <c r="F143" i="2" s="1"/>
  <c r="D143" i="2"/>
  <c r="F140" i="2"/>
  <c r="F139" i="2"/>
  <c r="F138" i="2"/>
  <c r="F136" i="2"/>
  <c r="E136" i="2"/>
  <c r="D136" i="2"/>
  <c r="F133" i="2"/>
  <c r="F132" i="2"/>
  <c r="E130" i="2"/>
  <c r="F130" i="2" s="1"/>
  <c r="D130" i="2"/>
  <c r="F127" i="2"/>
  <c r="F126" i="2"/>
  <c r="F125" i="2"/>
  <c r="E123" i="2"/>
  <c r="F123" i="2" s="1"/>
  <c r="D123" i="2"/>
  <c r="F120" i="2"/>
  <c r="F119" i="2"/>
  <c r="F118" i="2"/>
  <c r="E116" i="2"/>
  <c r="F116" i="2" s="1"/>
  <c r="D116" i="2"/>
  <c r="F112" i="2" l="1"/>
  <c r="E110" i="2"/>
  <c r="D110" i="2"/>
  <c r="F107" i="2"/>
  <c r="F106" i="2"/>
  <c r="F105" i="2"/>
  <c r="E103" i="2"/>
  <c r="D103" i="2"/>
  <c r="F100" i="2"/>
  <c r="E98" i="2"/>
  <c r="D98" i="2"/>
  <c r="F95" i="2"/>
  <c r="E93" i="2"/>
  <c r="D93" i="2"/>
  <c r="F90" i="2"/>
  <c r="E88" i="2"/>
  <c r="D88" i="2"/>
  <c r="F85" i="2"/>
  <c r="E83" i="2"/>
  <c r="D83" i="2"/>
  <c r="F80" i="2"/>
  <c r="E78" i="2"/>
  <c r="D78" i="2"/>
  <c r="F75" i="2"/>
  <c r="F74" i="2"/>
  <c r="E72" i="2"/>
  <c r="D72" i="2"/>
  <c r="F69" i="2"/>
  <c r="F68" i="2"/>
  <c r="E66" i="2"/>
  <c r="D66" i="2"/>
  <c r="F61" i="2"/>
  <c r="F60" i="2"/>
  <c r="F59" i="2"/>
  <c r="E57" i="2"/>
  <c r="D57" i="2"/>
  <c r="F54" i="2"/>
  <c r="F53" i="2"/>
  <c r="E51" i="2"/>
  <c r="D51" i="2"/>
  <c r="F48" i="2"/>
  <c r="F47" i="2"/>
  <c r="E45" i="2"/>
  <c r="D45" i="2"/>
  <c r="F42" i="2"/>
  <c r="F41" i="2"/>
  <c r="E38" i="2"/>
  <c r="D38" i="2"/>
  <c r="F35" i="2"/>
  <c r="E33" i="2"/>
  <c r="D33" i="2"/>
  <c r="F30" i="2"/>
  <c r="F29" i="2"/>
  <c r="F28" i="2"/>
  <c r="F27" i="2"/>
  <c r="E25" i="2"/>
  <c r="D25" i="2"/>
  <c r="F22" i="2"/>
  <c r="E20" i="2"/>
  <c r="D20" i="2"/>
  <c r="F17" i="2"/>
  <c r="F16" i="2"/>
  <c r="F15" i="2"/>
  <c r="E13" i="2"/>
  <c r="D13" i="2"/>
  <c r="F10" i="2"/>
  <c r="F9" i="2"/>
  <c r="E7" i="2"/>
  <c r="D7" i="2"/>
  <c r="F66" i="2" l="1"/>
  <c r="F38" i="2"/>
  <c r="F83" i="2"/>
  <c r="F78" i="2"/>
  <c r="F7" i="2"/>
  <c r="F25" i="2"/>
  <c r="F13" i="2"/>
  <c r="F33" i="2"/>
  <c r="F45" i="2"/>
  <c r="F57" i="2"/>
  <c r="F98" i="2"/>
  <c r="F103" i="2"/>
  <c r="F110" i="2"/>
  <c r="F20" i="2"/>
  <c r="F51" i="2"/>
  <c r="F88" i="2"/>
  <c r="F72" i="2"/>
  <c r="F93" i="2"/>
</calcChain>
</file>

<file path=xl/sharedStrings.xml><?xml version="1.0" encoding="utf-8"?>
<sst xmlns="http://schemas.openxmlformats.org/spreadsheetml/2006/main" count="344" uniqueCount="84">
  <si>
    <t>№ п/п</t>
  </si>
  <si>
    <t xml:space="preserve">Наименование </t>
  </si>
  <si>
    <t>Единицы измерения</t>
  </si>
  <si>
    <t>Фактически исполнено</t>
  </si>
  <si>
    <t>1.</t>
  </si>
  <si>
    <t>Ведомственная целевая программа "Развитие образования на территории муниципального образования "Город Архангельск", заказчик - департамент образования мэрии города Архангельска</t>
  </si>
  <si>
    <t>Объем финансирования всего,</t>
  </si>
  <si>
    <t>тыс.руб.</t>
  </si>
  <si>
    <t>в том числе:</t>
  </si>
  <si>
    <t>федеральный бюджет</t>
  </si>
  <si>
    <t>областной бюджет</t>
  </si>
  <si>
    <t>городской бюджет</t>
  </si>
  <si>
    <t>Интегральная оценка эффективности  реализации ведомственной целевой программы - программа эффективная.</t>
  </si>
  <si>
    <t>2.</t>
  </si>
  <si>
    <t>Ведомственная целевая программа "Культура Архангельска", заказчик - управление культуры и молодёжной политики мэрии города Архангельска</t>
  </si>
  <si>
    <t>иные  источники</t>
  </si>
  <si>
    <t>Интегральная оценка эффективности  реализации ведомственной целевой программы - программа эффективная</t>
  </si>
  <si>
    <t>3.</t>
  </si>
  <si>
    <t>Ведомственная целевая программа "Развитие физической культуры и спорта на территории муниципального образования "Город Архангельск",  заказчик - управление по физической культуре и спорту мэрии города Архангельска</t>
  </si>
  <si>
    <t>4.</t>
  </si>
  <si>
    <t>Ведомственная целевая программа "Социальная политика", заказчик - управление по вопросам семьи, опеки и попечительства мэрии города Архангельска</t>
  </si>
  <si>
    <t>5.</t>
  </si>
  <si>
    <t>Ведомственная целевая программа "Муниципальное управление муниципального образования "Город Архангельск", заказчик - мэрия города Архангельска</t>
  </si>
  <si>
    <t>6.</t>
  </si>
  <si>
    <t>Ведомственная целевая  программа "Муниципальные финансы муниципального образования "Город Архангельск", заказчик - департамент финансов мэрии города Архангельска</t>
  </si>
  <si>
    <t>7.</t>
  </si>
  <si>
    <t>Ведомственная целевая программа "Управление имуществом муниципального образования "Город Архангельск",  заказчик -департамент муниципального имущества мэрии города Архангельска</t>
  </si>
  <si>
    <t>8.</t>
  </si>
  <si>
    <t>Ведомственная целевая программа "Развитие въездного и внутреннего туризма в городе Архангельске,  заказчик - мэрия города Архангельска</t>
  </si>
  <si>
    <t>9.</t>
  </si>
  <si>
    <t>10.</t>
  </si>
  <si>
    <t>Интегральная оценка эффективности  реализации ведомственной целевой программы -  программа эффективная.</t>
  </si>
  <si>
    <t>11.</t>
  </si>
  <si>
    <t>Ведомственная целевая программа "Обеспечение первичных мер пожарной безопасности на территории муниципального образования "Город Архангельск",  заказчик - координатор - управление военно-мобилизационной работы и гражданской обороны мэрии города Архангельска</t>
  </si>
  <si>
    <t>12.</t>
  </si>
  <si>
    <t>Ведомственная целевая программа "Благоустройство в территориальных округах муниципального образования "Город Архангельск",  заказчик - департамент городского хозяйства мэрии города Архангельска</t>
  </si>
  <si>
    <t>13.</t>
  </si>
  <si>
    <t>Ведомственная целевая программа "Развитие городского пассажирского транспорта муниципального образования "Город Архангельск", заказчик - служба заместителя мэра города по городскому хозяйству</t>
  </si>
  <si>
    <t>14.</t>
  </si>
  <si>
    <t>Ведомственная целевая программа "Развитие городского хозяйства на территории муниципального образования "Город Архангельск", заказчик - служба заместителя мэра города по городскому хозяйству</t>
  </si>
  <si>
    <t>15.</t>
  </si>
  <si>
    <t>Ведомственная целевая программа "Экология города Архангельска", заказчик - служба заместителя мэра города по городскому хозяйству</t>
  </si>
  <si>
    <t>16.</t>
  </si>
  <si>
    <t>Ведомственная целевая программа "Капитальный ремонт объектов муниципальной собственности муниципального образования "Город Архангельск", заказчик - служба заместителя мэра города по городскому хозяйству</t>
  </si>
  <si>
    <t>Интегральная оценка эффективности  реализации ведомственной целевой программы -  программа слабо эффективная</t>
  </si>
  <si>
    <t>тыс. руб.</t>
  </si>
  <si>
    <t>Интегральная оценка эффективности  реализации муниципальной программы - программа эффективная.</t>
  </si>
  <si>
    <t>Муниципальная программа "Физкультура-здоровье-спорт на 2013-2015 годы",                                                                                                                                                                                                                                                   заказчик-координатор - управление по физической культуре и спорту мэрии города Архангельска</t>
  </si>
  <si>
    <t>Муниципальная программа "Архангельск без наркотиков (2012-2014 годы)",                                                                                                                                                                                                                                                   заказчик-координатор - управление по вопросам семьи, опеки и попечительства мэрии города Архангельска</t>
  </si>
  <si>
    <t>Муниципальная программа " Обеспечение жильем молодых семей города Архангельска (2012-2015 годы)",                                                                                                                                                                                                                                                   заказчик - служба заместителя мэра города по городскому хозяйству</t>
  </si>
  <si>
    <t>Муниципальная  программа "Старшее поколение на 2013-2015 годы",                                                                                                                           заказчик-координатор - управление по вопросам семьи, опеки и попечительства мэрии города Архангельска</t>
  </si>
  <si>
    <t>Муниципальная  программа "Семья и дети Архангельска (2013-2015 годы)",                                                                                                                                  заказчик-координатор - управление по вопросам семьи, опеки и попечительства мэрии города Архангельска</t>
  </si>
  <si>
    <t>Интегральная оценка эффективности  реализации муниципальной программы -  программа эффективная.</t>
  </si>
  <si>
    <t>Муниципальная программа "Обеспечение беспрепятственного доступа инвалидов к муниципальным объектам социальной инфраструктуры на 2013-2015 годы", заказчик-координатор - управление по вопросам семьи, опеки и попечительства мэрии города Архангельска</t>
  </si>
  <si>
    <t>Интегральная оценка эффективности  реализации муниципальной программы - программа слабо-эффективная.</t>
  </si>
  <si>
    <t>Муниципальная программа "Молодежь Архангельска (2013-2015 годы)", заказчик-координатор - управление культуры и молодежной политики мэрии города Архангельска</t>
  </si>
  <si>
    <t>Муниципальная программа "Строительство социального жилья для переселения граждан из непригодного для проживания (аварийного) жилищного фонда в городе Архангельске на 2012-2014 годы", заказчик - служба заместителя мэра города по городскому хозяйству</t>
  </si>
  <si>
    <t>Фонд содействия реформированию ЖКХ</t>
  </si>
  <si>
    <t>Интегральная оценка эффективности  реализации муниципальной программы - программа неэффективная.</t>
  </si>
  <si>
    <t>Муниципальная программа "Энергосбережение и повышение энергетической эффективности в муниципальных учреждениях муниципального образования "Город Архангельск" на 2010-2016 годы", заказчик - служба заместителя мэра города по городскому хозяйству</t>
  </si>
  <si>
    <t>Согласно постановлению мэра  города Архангельска от 30.12.2014 № 1174 "О приостановлении действия и внесении изменений в муниципальную программу "Энергосбережение и повышение энергетической эффективности в муниципальных учреждениях муниципального образования "Город Архангельск" на 2010-2016 годы" действие муниципальной программы на 2014 год приостановлено.</t>
  </si>
  <si>
    <t>Муниципальная программа " Энергосбережение и повышение энергетической эффективности муниципального образования "Город Архангельск" на 2011-2014 годы", заказчик-координатор - служба заместителя мэра города по городскому хозяйству</t>
  </si>
  <si>
    <t>Интегральная оценка эффективности  реализации муниципальной программы - программа умеренно-эффективная.</t>
  </si>
  <si>
    <t>Муниципальная программа "Развитие города Архангельска как административного центра Архангельской области на 2012-2015 годы", заказчик - служба заместителя мэра города по городскому хозяйству</t>
  </si>
  <si>
    <t>Муниципальная программа "Подготовка градостроительной и землеустроительной документации муниципального образования "Город Архангельск" на 2012-2014 годы", заказчик - служба заместителя мэра города по городскому хозяйству</t>
  </si>
  <si>
    <t>Муниципальная программа "Памятники истории и культуры Архангельска (2013-2015 годы)" на территории муниципального образования "Город Архангельск", заказчик-координатор - департамент муниципального имущества мэрии города Архангельска</t>
  </si>
  <si>
    <t>Муниципальная программа "Газификация муниципального образования "Город Архангельск" от газопровода "Нюксеница-Архангельск" на 2012-2014 годы", заказчик - служба заместителя мэра города по городскому хозяйству</t>
  </si>
  <si>
    <t>Интегральная оценка эффективности  реализации муниципальной программы - программа неэффективная</t>
  </si>
  <si>
    <t>Муниципальная программа "Профилактика правонарушений на территории муниципального образования "Город Архангельск" на 2012-2014 годы", заказчик-координатор - управление военно-мобилизационной работы и гражданской обороны мэрии города Архангельска</t>
  </si>
  <si>
    <t>17.</t>
  </si>
  <si>
    <t>Муниципальная программа "Профилактика безнадзорности и правонарушений несовершеннолетних (2013-2015 годы)", заказчик-координатор - комиссия по делам несовершеннолетних и защите их прав мэрии города Архангельска</t>
  </si>
  <si>
    <t>18.</t>
  </si>
  <si>
    <t>Муниципальная программа "Развитие и поддержка территориального общественного самоуправления на территории муниципального образования "Город Архангельск" на 2013-2015 годы", заказчик - мэрия города Архангельска</t>
  </si>
  <si>
    <t>Интегральная оценка эффективности реализации муниципальной программы - программа эффективная.</t>
  </si>
  <si>
    <t>19.</t>
  </si>
  <si>
    <t>Муниципальная программа "Дополнительные меры социальной поддержки отдельных категорий граждан на 2013-2015 годы",                                                                                                                                                                                                                                                   заказчик-координатор - управление по вопросам семьи, опеки и попечительства мэрии города Архангельска</t>
  </si>
  <si>
    <t>Процент исполнения,                   %</t>
  </si>
  <si>
    <t>Ведомственная целевая программа "Поддержка и развитие субъектов малого и среднего предпринимательства в городе Архангельске", заказчик - мэрия города Архангельска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</si>
  <si>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ситуаций", заказчик - мэрия города Архангельска</t>
  </si>
  <si>
    <t>Предусмотрено по муниципальной программе</t>
  </si>
  <si>
    <t>Муниципальная программа "Приоритетные направления развития сферы культуры города Архангельска на 2013-2015 годы",                                                                                                                                                                                                                                        заказчик-координатор - управление культуры и молодежной политики мэрии города Архангельска</t>
  </si>
  <si>
    <t>Муниципальные программы муниципального образования "Город Архангельск"</t>
  </si>
  <si>
    <t>Ведомственные целевые программы муниципального образования "Город Архангельск"</t>
  </si>
  <si>
    <t>Отчет                                                                                                                                                                                                                                                                                    о реализации муниципальных программ и ведомственных целевых программ 
муниципального образования "Город Архангельск" за 2014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</si>
</sst>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2" borderId="2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left" vertical="top" wrapText="1"/>
    </xf>
    <xf numFmtId="165" fontId="3" fillId="2" borderId="2" xfId="0" applyNumberFormat="1" applyFont="1" applyFill="1" applyBorder="1" applyAlignment="1">
      <alignment horizontal="right" vertical="top"/>
    </xf>
    <xf numFmtId="164" fontId="3" fillId="2" borderId="2" xfId="0" applyNumberFormat="1" applyFont="1" applyFill="1" applyBorder="1" applyAlignment="1">
      <alignment horizontal="right" vertical="top"/>
    </xf>
    <xf numFmtId="164" fontId="3" fillId="2" borderId="2" xfId="0" applyNumberFormat="1" applyFont="1" applyFill="1" applyBorder="1" applyAlignment="1">
      <alignment horizontal="center" vertical="top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right" vertical="top"/>
    </xf>
    <xf numFmtId="0" fontId="3" fillId="2" borderId="2" xfId="0" applyFont="1" applyFill="1" applyBorder="1" applyAlignment="1">
      <alignment horizontal="center" vertical="center"/>
    </xf>
    <xf numFmtId="0" fontId="0" fillId="0" borderId="0" xfId="0" applyBorder="1"/>
    <xf numFmtId="0" fontId="3" fillId="2" borderId="0" xfId="0" applyFont="1" applyFill="1" applyBorder="1"/>
    <xf numFmtId="0" fontId="0" fillId="2" borderId="0" xfId="0" applyFill="1" applyBorder="1"/>
    <xf numFmtId="164" fontId="0" fillId="0" borderId="0" xfId="0" applyNumberFormat="1"/>
    <xf numFmtId="0" fontId="3" fillId="0" borderId="0" xfId="0" applyFont="1" applyFill="1" applyBorder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2" xfId="0" applyNumberFormat="1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right" vertical="center"/>
    </xf>
    <xf numFmtId="164" fontId="3" fillId="2" borderId="2" xfId="0" applyNumberFormat="1" applyFont="1" applyFill="1" applyBorder="1" applyAlignment="1">
      <alignment horizontal="right" vertical="center"/>
    </xf>
    <xf numFmtId="165" fontId="3" fillId="2" borderId="2" xfId="0" applyNumberFormat="1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vertical="center"/>
    </xf>
    <xf numFmtId="164" fontId="3" fillId="2" borderId="2" xfId="0" applyNumberFormat="1" applyFont="1" applyFill="1" applyBorder="1"/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2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left" vertical="top" wrapText="1"/>
    </xf>
    <xf numFmtId="165" fontId="3" fillId="0" borderId="2" xfId="0" applyNumberFormat="1" applyFont="1" applyFill="1" applyBorder="1" applyAlignment="1">
      <alignment horizontal="right" vertical="top"/>
    </xf>
    <xf numFmtId="164" fontId="3" fillId="0" borderId="2" xfId="0" applyNumberFormat="1" applyFont="1" applyFill="1" applyBorder="1" applyAlignment="1">
      <alignment horizontal="right" vertical="top"/>
    </xf>
    <xf numFmtId="0" fontId="3" fillId="0" borderId="2" xfId="0" applyFont="1" applyFill="1" applyBorder="1"/>
    <xf numFmtId="164" fontId="3" fillId="0" borderId="2" xfId="0" applyNumberFormat="1" applyFont="1" applyFill="1" applyBorder="1" applyAlignment="1">
      <alignment horizontal="center" vertical="top"/>
    </xf>
    <xf numFmtId="0" fontId="0" fillId="0" borderId="0" xfId="0" applyFill="1" applyBorder="1"/>
    <xf numFmtId="0" fontId="3" fillId="0" borderId="2" xfId="0" applyFont="1" applyFill="1" applyBorder="1" applyAlignment="1">
      <alignment horizontal="right" vertical="top"/>
    </xf>
    <xf numFmtId="0" fontId="3" fillId="2" borderId="2" xfId="0" applyFont="1" applyFill="1" applyBorder="1" applyAlignment="1">
      <alignment horizontal="center" vertical="top"/>
    </xf>
    <xf numFmtId="164" fontId="0" fillId="0" borderId="0" xfId="0" applyNumberFormat="1" applyBorder="1"/>
    <xf numFmtId="0" fontId="3" fillId="2" borderId="2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0" fillId="0" borderId="2" xfId="0" applyNumberForma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8"/>
  <sheetViews>
    <sheetView tabSelected="1" topLeftCell="A13" workbookViewId="0">
      <selection activeCell="G14" sqref="G14"/>
    </sheetView>
  </sheetViews>
  <sheetFormatPr defaultRowHeight="15" outlineLevelRow="2" outlineLevelCol="1" x14ac:dyDescent="0.25"/>
  <cols>
    <col min="1" max="1" width="6.85546875" customWidth="1" outlineLevel="1"/>
    <col min="2" max="2" width="50.42578125" customWidth="1"/>
    <col min="3" max="3" width="14.5703125" customWidth="1"/>
    <col min="4" max="4" width="22.42578125" customWidth="1"/>
    <col min="5" max="5" width="17" customWidth="1"/>
    <col min="6" max="6" width="15.28515625" style="15" customWidth="1"/>
    <col min="7" max="7" width="42.85546875" customWidth="1"/>
  </cols>
  <sheetData>
    <row r="1" spans="1:21" s="12" customFormat="1" ht="55.5" customHeight="1" x14ac:dyDescent="0.25">
      <c r="A1" s="56" t="s">
        <v>83</v>
      </c>
      <c r="B1" s="56"/>
      <c r="C1" s="56"/>
      <c r="D1" s="56"/>
      <c r="E1" s="56"/>
      <c r="F1" s="56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s="12" customFormat="1" ht="72.75" customHeight="1" x14ac:dyDescent="0.25">
      <c r="A2" s="62" t="s">
        <v>0</v>
      </c>
      <c r="B2" s="62" t="s">
        <v>1</v>
      </c>
      <c r="C2" s="64" t="s">
        <v>2</v>
      </c>
      <c r="D2" s="64" t="s">
        <v>79</v>
      </c>
      <c r="E2" s="64" t="s">
        <v>3</v>
      </c>
      <c r="F2" s="65" t="s">
        <v>76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s="12" customFormat="1" ht="20.25" customHeight="1" x14ac:dyDescent="0.25">
      <c r="A3" s="63"/>
      <c r="B3" s="63"/>
      <c r="C3" s="64"/>
      <c r="D3" s="64"/>
      <c r="E3" s="64"/>
      <c r="F3" s="6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s="12" customFormat="1" ht="20.25" customHeight="1" x14ac:dyDescent="0.25">
      <c r="A4" s="25">
        <v>1</v>
      </c>
      <c r="B4" s="25">
        <v>2</v>
      </c>
      <c r="C4" s="26">
        <v>3</v>
      </c>
      <c r="D4" s="26">
        <v>4</v>
      </c>
      <c r="E4" s="26">
        <v>5</v>
      </c>
      <c r="F4" s="19">
        <v>6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s="12" customFormat="1" ht="15.75" x14ac:dyDescent="0.25">
      <c r="A5" s="67" t="s">
        <v>81</v>
      </c>
      <c r="B5" s="68"/>
      <c r="C5" s="68"/>
      <c r="D5" s="68"/>
      <c r="E5" s="68"/>
      <c r="F5" s="69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s="12" customFormat="1" ht="45.75" customHeight="1" x14ac:dyDescent="0.25">
      <c r="A6" s="55" t="s">
        <v>4</v>
      </c>
      <c r="B6" s="52" t="s">
        <v>80</v>
      </c>
      <c r="C6" s="54"/>
      <c r="D6" s="54"/>
      <c r="E6" s="54"/>
      <c r="F6" s="54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s="12" customFormat="1" ht="18.75" customHeight="1" x14ac:dyDescent="0.25">
      <c r="A7" s="55"/>
      <c r="B7" s="5" t="s">
        <v>6</v>
      </c>
      <c r="C7" s="11" t="s">
        <v>45</v>
      </c>
      <c r="D7" s="20">
        <f>D10+D9</f>
        <v>6600</v>
      </c>
      <c r="E7" s="20">
        <f>E10+E9</f>
        <v>6599.9</v>
      </c>
      <c r="F7" s="21">
        <f>E7/D7*100</f>
        <v>99.99848484848485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s="12" customFormat="1" ht="15" customHeight="1" x14ac:dyDescent="0.25">
      <c r="A8" s="55"/>
      <c r="B8" s="5" t="s">
        <v>8</v>
      </c>
      <c r="C8" s="11"/>
      <c r="D8" s="20"/>
      <c r="E8" s="20"/>
      <c r="F8" s="21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s="12" customFormat="1" ht="15.75" customHeight="1" x14ac:dyDescent="0.25">
      <c r="A9" s="55"/>
      <c r="B9" s="5" t="s">
        <v>10</v>
      </c>
      <c r="C9" s="11" t="s">
        <v>45</v>
      </c>
      <c r="D9" s="20">
        <v>300</v>
      </c>
      <c r="E9" s="20">
        <v>300</v>
      </c>
      <c r="F9" s="21">
        <f t="shared" ref="F9" si="0">E9/D9*100</f>
        <v>100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s="12" customFormat="1" ht="14.25" customHeight="1" x14ac:dyDescent="0.25">
      <c r="A10" s="55"/>
      <c r="B10" s="5" t="s">
        <v>11</v>
      </c>
      <c r="C10" s="11" t="s">
        <v>45</v>
      </c>
      <c r="D10" s="20">
        <v>6300</v>
      </c>
      <c r="E10" s="20">
        <v>6299.9</v>
      </c>
      <c r="F10" s="21">
        <f>E10/D10*100</f>
        <v>99.998412698412693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s="12" customFormat="1" ht="16.5" customHeight="1" x14ac:dyDescent="0.25">
      <c r="A11" s="55"/>
      <c r="B11" s="9" t="s">
        <v>46</v>
      </c>
      <c r="C11" s="4"/>
      <c r="D11" s="4"/>
      <c r="E11" s="4"/>
      <c r="F11" s="8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s="12" customFormat="1" ht="33" customHeight="1" x14ac:dyDescent="0.25">
      <c r="A12" s="55" t="s">
        <v>13</v>
      </c>
      <c r="B12" s="52" t="s">
        <v>47</v>
      </c>
      <c r="C12" s="54"/>
      <c r="D12" s="54"/>
      <c r="E12" s="54"/>
      <c r="F12" s="54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s="12" customFormat="1" ht="16.5" customHeight="1" x14ac:dyDescent="0.25">
      <c r="A13" s="55"/>
      <c r="B13" s="5" t="s">
        <v>6</v>
      </c>
      <c r="C13" s="4" t="s">
        <v>45</v>
      </c>
      <c r="D13" s="6">
        <f>D17+D15+D16</f>
        <v>115888.9</v>
      </c>
      <c r="E13" s="6">
        <f>E17+E16+E15</f>
        <v>114957.1</v>
      </c>
      <c r="F13" s="7">
        <f>E13/D13*100</f>
        <v>99.195954055996751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s="12" customFormat="1" ht="18.75" customHeight="1" x14ac:dyDescent="0.25">
      <c r="A14" s="55"/>
      <c r="B14" s="5" t="s">
        <v>8</v>
      </c>
      <c r="C14" s="4"/>
      <c r="D14" s="6"/>
      <c r="E14" s="6"/>
      <c r="F14" s="7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s="12" customFormat="1" ht="20.25" customHeight="1" x14ac:dyDescent="0.25">
      <c r="A15" s="55"/>
      <c r="B15" s="5" t="s">
        <v>9</v>
      </c>
      <c r="C15" s="4" t="s">
        <v>45</v>
      </c>
      <c r="D15" s="6">
        <v>45000</v>
      </c>
      <c r="E15" s="6">
        <v>45000</v>
      </c>
      <c r="F15" s="7">
        <f t="shared" ref="F15:F16" si="1">E15/D15*100</f>
        <v>100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s="12" customFormat="1" ht="20.25" customHeight="1" x14ac:dyDescent="0.25">
      <c r="A16" s="55"/>
      <c r="B16" s="5" t="s">
        <v>10</v>
      </c>
      <c r="C16" s="4" t="s">
        <v>45</v>
      </c>
      <c r="D16" s="6">
        <v>47543.7</v>
      </c>
      <c r="E16" s="6">
        <v>47075.199999999997</v>
      </c>
      <c r="F16" s="7">
        <f t="shared" si="1"/>
        <v>99.014590787002277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s="12" customFormat="1" ht="20.25" customHeight="1" x14ac:dyDescent="0.25">
      <c r="A17" s="55"/>
      <c r="B17" s="5" t="s">
        <v>11</v>
      </c>
      <c r="C17" s="4" t="s">
        <v>45</v>
      </c>
      <c r="D17" s="6">
        <v>23345.200000000001</v>
      </c>
      <c r="E17" s="6">
        <v>22881.9</v>
      </c>
      <c r="F17" s="7">
        <f>E17/D17*100</f>
        <v>98.015437863029661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s="12" customFormat="1" ht="20.25" customHeight="1" x14ac:dyDescent="0.25">
      <c r="A18" s="55"/>
      <c r="B18" s="9" t="s">
        <v>46</v>
      </c>
      <c r="C18" s="4"/>
      <c r="D18" s="4"/>
      <c r="E18" s="4"/>
      <c r="F18" s="8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s="12" customFormat="1" ht="33.75" customHeight="1" x14ac:dyDescent="0.25">
      <c r="A19" s="55" t="s">
        <v>17</v>
      </c>
      <c r="B19" s="52" t="s">
        <v>48</v>
      </c>
      <c r="C19" s="54"/>
      <c r="D19" s="54"/>
      <c r="E19" s="54"/>
      <c r="F19" s="54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s="12" customFormat="1" ht="16.5" customHeight="1" x14ac:dyDescent="0.25">
      <c r="A20" s="55"/>
      <c r="B20" s="5" t="s">
        <v>6</v>
      </c>
      <c r="C20" s="4" t="s">
        <v>45</v>
      </c>
      <c r="D20" s="6">
        <f>D22</f>
        <v>2354</v>
      </c>
      <c r="E20" s="6">
        <f>E22</f>
        <v>2352</v>
      </c>
      <c r="F20" s="7">
        <f>E20/D20*100</f>
        <v>99.91503823279524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s="12" customFormat="1" ht="15.75" customHeight="1" x14ac:dyDescent="0.25">
      <c r="A21" s="55"/>
      <c r="B21" s="5" t="s">
        <v>8</v>
      </c>
      <c r="C21" s="4"/>
      <c r="D21" s="6"/>
      <c r="E21" s="6"/>
      <c r="F21" s="7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s="12" customFormat="1" ht="16.5" customHeight="1" x14ac:dyDescent="0.25">
      <c r="A22" s="55"/>
      <c r="B22" s="5" t="s">
        <v>11</v>
      </c>
      <c r="C22" s="4" t="s">
        <v>45</v>
      </c>
      <c r="D22" s="6">
        <v>2354</v>
      </c>
      <c r="E22" s="6">
        <v>2352</v>
      </c>
      <c r="F22" s="7">
        <f>E22/D22*100</f>
        <v>99.91503823279524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s="12" customFormat="1" ht="15.75" customHeight="1" x14ac:dyDescent="0.25">
      <c r="A23" s="55"/>
      <c r="B23" s="9" t="s">
        <v>46</v>
      </c>
      <c r="C23" s="4"/>
      <c r="D23" s="4"/>
      <c r="E23" s="4"/>
      <c r="F23" s="8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s="12" customFormat="1" ht="36" customHeight="1" x14ac:dyDescent="0.25">
      <c r="A24" s="55" t="s">
        <v>19</v>
      </c>
      <c r="B24" s="52" t="s">
        <v>49</v>
      </c>
      <c r="C24" s="54"/>
      <c r="D24" s="54"/>
      <c r="E24" s="54"/>
      <c r="F24" s="54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s="12" customFormat="1" ht="16.5" customHeight="1" x14ac:dyDescent="0.25">
      <c r="A25" s="55"/>
      <c r="B25" s="5" t="s">
        <v>6</v>
      </c>
      <c r="C25" s="4" t="s">
        <v>45</v>
      </c>
      <c r="D25" s="6">
        <f>D27+D28+D29+D30</f>
        <v>195988</v>
      </c>
      <c r="E25" s="6">
        <f>E27+E28+E29+E30</f>
        <v>170255.1</v>
      </c>
      <c r="F25" s="7">
        <f>E25/D25*100</f>
        <v>86.870165520337977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s="12" customFormat="1" ht="16.5" customHeight="1" x14ac:dyDescent="0.25">
      <c r="A26" s="55"/>
      <c r="B26" s="5" t="s">
        <v>8</v>
      </c>
      <c r="C26" s="4"/>
      <c r="D26" s="6"/>
      <c r="E26" s="6"/>
      <c r="F26" s="7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s="12" customFormat="1" ht="15.75" customHeight="1" x14ac:dyDescent="0.25">
      <c r="A27" s="55"/>
      <c r="B27" s="5" t="s">
        <v>9</v>
      </c>
      <c r="C27" s="4" t="s">
        <v>45</v>
      </c>
      <c r="D27" s="6">
        <v>25123.1</v>
      </c>
      <c r="E27" s="6">
        <v>12966.8</v>
      </c>
      <c r="F27" s="7">
        <f t="shared" ref="F27:F30" si="2">E27/D27*100</f>
        <v>51.613057305826118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s="12" customFormat="1" ht="15" customHeight="1" x14ac:dyDescent="0.25">
      <c r="A28" s="55"/>
      <c r="B28" s="5" t="s">
        <v>10</v>
      </c>
      <c r="C28" s="4" t="s">
        <v>45</v>
      </c>
      <c r="D28" s="6">
        <v>29222.400000000001</v>
      </c>
      <c r="E28" s="6">
        <v>16833.8</v>
      </c>
      <c r="F28" s="7">
        <f t="shared" si="2"/>
        <v>57.605809242225135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s="12" customFormat="1" ht="15" customHeight="1" x14ac:dyDescent="0.25">
      <c r="A29" s="55"/>
      <c r="B29" s="5" t="s">
        <v>11</v>
      </c>
      <c r="C29" s="4" t="s">
        <v>45</v>
      </c>
      <c r="D29" s="6">
        <v>15811</v>
      </c>
      <c r="E29" s="6">
        <v>14623</v>
      </c>
      <c r="F29" s="7">
        <f t="shared" si="2"/>
        <v>92.486243754348237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s="12" customFormat="1" ht="15.75" customHeight="1" x14ac:dyDescent="0.25">
      <c r="A30" s="55"/>
      <c r="B30" s="5" t="s">
        <v>15</v>
      </c>
      <c r="C30" s="4" t="s">
        <v>45</v>
      </c>
      <c r="D30" s="6">
        <v>125831.5</v>
      </c>
      <c r="E30" s="6">
        <v>125831.5</v>
      </c>
      <c r="F30" s="7">
        <f t="shared" si="2"/>
        <v>100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s="12" customFormat="1" ht="15.75" customHeight="1" x14ac:dyDescent="0.25">
      <c r="A31" s="55"/>
      <c r="B31" s="9" t="s">
        <v>46</v>
      </c>
      <c r="C31" s="4"/>
      <c r="D31" s="4"/>
      <c r="E31" s="4"/>
      <c r="F31" s="8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s="12" customFormat="1" ht="38.25" customHeight="1" x14ac:dyDescent="0.25">
      <c r="A32" s="61" t="s">
        <v>21</v>
      </c>
      <c r="B32" s="52" t="s">
        <v>50</v>
      </c>
      <c r="C32" s="54"/>
      <c r="D32" s="54"/>
      <c r="E32" s="54"/>
      <c r="F32" s="54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s="12" customFormat="1" ht="15.75" customHeight="1" x14ac:dyDescent="0.25">
      <c r="A33" s="61"/>
      <c r="B33" s="5" t="s">
        <v>6</v>
      </c>
      <c r="C33" s="4" t="s">
        <v>45</v>
      </c>
      <c r="D33" s="6">
        <f>D35</f>
        <v>2852</v>
      </c>
      <c r="E33" s="6">
        <f>E35</f>
        <v>2848.5</v>
      </c>
      <c r="F33" s="7">
        <f>E33/D33*100</f>
        <v>99.877279102384293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s="12" customFormat="1" ht="15.75" customHeight="1" x14ac:dyDescent="0.25">
      <c r="A34" s="61"/>
      <c r="B34" s="5" t="s">
        <v>8</v>
      </c>
      <c r="C34" s="4"/>
      <c r="D34" s="6"/>
      <c r="E34" s="6"/>
      <c r="F34" s="7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s="12" customFormat="1" ht="15.75" customHeight="1" x14ac:dyDescent="0.25">
      <c r="A35" s="61"/>
      <c r="B35" s="5" t="s">
        <v>11</v>
      </c>
      <c r="C35" s="4" t="s">
        <v>45</v>
      </c>
      <c r="D35" s="6">
        <v>2852</v>
      </c>
      <c r="E35" s="6">
        <v>2848.5</v>
      </c>
      <c r="F35" s="7">
        <f>E35/D35*100</f>
        <v>99.877279102384293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s="12" customFormat="1" ht="15.75" customHeight="1" x14ac:dyDescent="0.25">
      <c r="A36" s="61"/>
      <c r="B36" s="9" t="s">
        <v>46</v>
      </c>
      <c r="C36" s="4"/>
      <c r="D36" s="4"/>
      <c r="E36" s="4"/>
      <c r="F36" s="8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s="12" customFormat="1" ht="32.25" customHeight="1" x14ac:dyDescent="0.25">
      <c r="A37" s="61" t="s">
        <v>23</v>
      </c>
      <c r="B37" s="52" t="s">
        <v>51</v>
      </c>
      <c r="C37" s="54"/>
      <c r="D37" s="54"/>
      <c r="E37" s="54"/>
      <c r="F37" s="54"/>
      <c r="G37" s="16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s="12" customFormat="1" ht="15.75" x14ac:dyDescent="0.25">
      <c r="A38" s="61"/>
      <c r="B38" s="5" t="s">
        <v>6</v>
      </c>
      <c r="C38" s="4" t="s">
        <v>45</v>
      </c>
      <c r="D38" s="6">
        <f>D42+D41+D40</f>
        <v>144577.5</v>
      </c>
      <c r="E38" s="6">
        <f>E42+E41+E40</f>
        <v>142729.79999999999</v>
      </c>
      <c r="F38" s="7">
        <f>E38/D38*100</f>
        <v>98.722000311251747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s="12" customFormat="1" ht="15.75" x14ac:dyDescent="0.25">
      <c r="A39" s="61"/>
      <c r="B39" s="5" t="s">
        <v>8</v>
      </c>
      <c r="C39" s="4"/>
      <c r="D39" s="6"/>
      <c r="E39" s="6"/>
      <c r="F39" s="7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s="12" customFormat="1" ht="15.75" x14ac:dyDescent="0.25">
      <c r="A40" s="61"/>
      <c r="B40" s="5" t="s">
        <v>9</v>
      </c>
      <c r="C40" s="4" t="s">
        <v>45</v>
      </c>
      <c r="D40" s="6">
        <v>17468.599999999999</v>
      </c>
      <c r="E40" s="6">
        <v>17452.099999999999</v>
      </c>
      <c r="F40" s="7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s="12" customFormat="1" ht="15.75" x14ac:dyDescent="0.25">
      <c r="A41" s="61"/>
      <c r="B41" s="5" t="s">
        <v>10</v>
      </c>
      <c r="C41" s="4" t="s">
        <v>45</v>
      </c>
      <c r="D41" s="6">
        <v>110259.9</v>
      </c>
      <c r="E41" s="6">
        <v>108785.7</v>
      </c>
      <c r="F41" s="7">
        <f t="shared" ref="F41:F42" si="3">E41/D41*100</f>
        <v>98.662977202047159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s="12" customFormat="1" ht="15.75" x14ac:dyDescent="0.25">
      <c r="A42" s="61"/>
      <c r="B42" s="5" t="s">
        <v>11</v>
      </c>
      <c r="C42" s="4" t="s">
        <v>45</v>
      </c>
      <c r="D42" s="6">
        <v>16849</v>
      </c>
      <c r="E42" s="6">
        <v>16492</v>
      </c>
      <c r="F42" s="7">
        <f t="shared" si="3"/>
        <v>97.881179891981716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s="12" customFormat="1" ht="15.75" x14ac:dyDescent="0.25">
      <c r="A43" s="61"/>
      <c r="B43" s="9" t="s">
        <v>52</v>
      </c>
      <c r="C43" s="4"/>
      <c r="D43" s="4"/>
      <c r="E43" s="4"/>
      <c r="F43" s="8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s="12" customFormat="1" ht="48.75" customHeight="1" x14ac:dyDescent="0.25">
      <c r="A44" s="55" t="s">
        <v>25</v>
      </c>
      <c r="B44" s="52" t="s">
        <v>53</v>
      </c>
      <c r="C44" s="54"/>
      <c r="D44" s="54"/>
      <c r="E44" s="54"/>
      <c r="F44" s="54"/>
      <c r="G44" s="16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s="12" customFormat="1" ht="15.75" x14ac:dyDescent="0.25">
      <c r="A45" s="55"/>
      <c r="B45" s="5" t="s">
        <v>6</v>
      </c>
      <c r="C45" s="4" t="s">
        <v>45</v>
      </c>
      <c r="D45" s="6">
        <f>D47+D48</f>
        <v>4264.8</v>
      </c>
      <c r="E45" s="6">
        <f>E47+E48</f>
        <v>3427</v>
      </c>
      <c r="F45" s="7">
        <f>E45/D45*100</f>
        <v>80.35546801725755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s="12" customFormat="1" ht="15.75" x14ac:dyDescent="0.25">
      <c r="A46" s="55"/>
      <c r="B46" s="5" t="s">
        <v>8</v>
      </c>
      <c r="C46" s="4"/>
      <c r="D46" s="6"/>
      <c r="E46" s="6"/>
      <c r="F46" s="7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s="12" customFormat="1" ht="15.75" x14ac:dyDescent="0.25">
      <c r="A47" s="55"/>
      <c r="B47" s="5" t="s">
        <v>10</v>
      </c>
      <c r="C47" s="4" t="s">
        <v>45</v>
      </c>
      <c r="D47" s="6">
        <v>815</v>
      </c>
      <c r="E47" s="6">
        <v>815</v>
      </c>
      <c r="F47" s="7">
        <f>E47/D47*100</f>
        <v>100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s="12" customFormat="1" ht="15.75" x14ac:dyDescent="0.25">
      <c r="A48" s="55"/>
      <c r="B48" s="5" t="s">
        <v>11</v>
      </c>
      <c r="C48" s="4" t="s">
        <v>45</v>
      </c>
      <c r="D48" s="6">
        <v>3449.8</v>
      </c>
      <c r="E48" s="6">
        <v>2612</v>
      </c>
      <c r="F48" s="7">
        <f>E48/D48*100</f>
        <v>75.714534175894258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s="12" customFormat="1" ht="17.25" customHeight="1" x14ac:dyDescent="0.25">
      <c r="A49" s="55"/>
      <c r="B49" s="9" t="s">
        <v>54</v>
      </c>
      <c r="C49" s="4"/>
      <c r="D49" s="4"/>
      <c r="E49" s="4"/>
      <c r="F49" s="8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s="12" customFormat="1" ht="34.5" customHeight="1" x14ac:dyDescent="0.25">
      <c r="A50" s="55" t="s">
        <v>27</v>
      </c>
      <c r="B50" s="52" t="s">
        <v>55</v>
      </c>
      <c r="C50" s="54"/>
      <c r="D50" s="54"/>
      <c r="E50" s="54"/>
      <c r="F50" s="54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s="12" customFormat="1" ht="17.25" customHeight="1" x14ac:dyDescent="0.25">
      <c r="A51" s="55"/>
      <c r="B51" s="5" t="s">
        <v>6</v>
      </c>
      <c r="C51" s="4" t="s">
        <v>45</v>
      </c>
      <c r="D51" s="6">
        <f>D53+D54</f>
        <v>5771</v>
      </c>
      <c r="E51" s="6">
        <f>E53+E54</f>
        <v>5771</v>
      </c>
      <c r="F51" s="7">
        <f>E51/D51*100</f>
        <v>100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s="12" customFormat="1" ht="15" customHeight="1" x14ac:dyDescent="0.25">
      <c r="A52" s="55"/>
      <c r="B52" s="5" t="s">
        <v>8</v>
      </c>
      <c r="C52" s="4"/>
      <c r="D52" s="6"/>
      <c r="E52" s="6"/>
      <c r="F52" s="7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s="12" customFormat="1" ht="17.25" customHeight="1" x14ac:dyDescent="0.25">
      <c r="A53" s="55"/>
      <c r="B53" s="5" t="s">
        <v>10</v>
      </c>
      <c r="C53" s="4" t="s">
        <v>45</v>
      </c>
      <c r="D53" s="6">
        <v>980</v>
      </c>
      <c r="E53" s="6">
        <v>980</v>
      </c>
      <c r="F53" s="7">
        <f>E53/D53*100</f>
        <v>100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s="12" customFormat="1" ht="17.25" customHeight="1" x14ac:dyDescent="0.25">
      <c r="A54" s="55"/>
      <c r="B54" s="5" t="s">
        <v>11</v>
      </c>
      <c r="C54" s="4" t="s">
        <v>45</v>
      </c>
      <c r="D54" s="6">
        <v>4791</v>
      </c>
      <c r="E54" s="6">
        <v>4791</v>
      </c>
      <c r="F54" s="7">
        <f>E54/D54*100</f>
        <v>100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s="12" customFormat="1" ht="15.75" x14ac:dyDescent="0.25">
      <c r="A55" s="55"/>
      <c r="B55" s="9" t="s">
        <v>46</v>
      </c>
      <c r="C55" s="4"/>
      <c r="D55" s="4"/>
      <c r="E55" s="4"/>
      <c r="F55" s="8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s="12" customFormat="1" ht="48" customHeight="1" x14ac:dyDescent="0.25">
      <c r="A56" s="55" t="s">
        <v>29</v>
      </c>
      <c r="B56" s="52" t="s">
        <v>56</v>
      </c>
      <c r="C56" s="54"/>
      <c r="D56" s="54"/>
      <c r="E56" s="54"/>
      <c r="F56" s="54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s="12" customFormat="1" ht="15.75" x14ac:dyDescent="0.25">
      <c r="A57" s="55"/>
      <c r="B57" s="5" t="s">
        <v>6</v>
      </c>
      <c r="C57" s="4" t="s">
        <v>45</v>
      </c>
      <c r="D57" s="6">
        <f>D59+D60+D61</f>
        <v>452250.2</v>
      </c>
      <c r="E57" s="6">
        <f>E59+E60+E61</f>
        <v>92444.799999999988</v>
      </c>
      <c r="F57" s="7">
        <f>E57/D57*100</f>
        <v>20.441074431807877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s="12" customFormat="1" ht="15.75" x14ac:dyDescent="0.25">
      <c r="A58" s="55"/>
      <c r="B58" s="5" t="s">
        <v>8</v>
      </c>
      <c r="C58" s="4"/>
      <c r="D58" s="6"/>
      <c r="E58" s="6"/>
      <c r="F58" s="7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s="12" customFormat="1" ht="15.75" x14ac:dyDescent="0.25">
      <c r="A59" s="55"/>
      <c r="B59" s="5" t="s">
        <v>57</v>
      </c>
      <c r="C59" s="4" t="s">
        <v>45</v>
      </c>
      <c r="D59" s="6">
        <v>431119.4</v>
      </c>
      <c r="E59" s="6">
        <v>86606.9</v>
      </c>
      <c r="F59" s="7">
        <f>E59/D59*100</f>
        <v>20.088843137191226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s="12" customFormat="1" ht="15.75" x14ac:dyDescent="0.25">
      <c r="A60" s="55"/>
      <c r="B60" s="5" t="s">
        <v>10</v>
      </c>
      <c r="C60" s="4" t="s">
        <v>45</v>
      </c>
      <c r="D60" s="6">
        <v>9445.1</v>
      </c>
      <c r="E60" s="6">
        <v>1898</v>
      </c>
      <c r="F60" s="7">
        <f>E60/D60*100</f>
        <v>20.095075753565339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s="12" customFormat="1" ht="15.75" x14ac:dyDescent="0.25">
      <c r="A61" s="55"/>
      <c r="B61" s="5" t="s">
        <v>11</v>
      </c>
      <c r="C61" s="4" t="s">
        <v>45</v>
      </c>
      <c r="D61" s="6">
        <v>11685.7</v>
      </c>
      <c r="E61" s="6">
        <v>3939.9</v>
      </c>
      <c r="F61" s="7">
        <f>E61/D61*100</f>
        <v>33.715566889446073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s="12" customFormat="1" ht="15.75" x14ac:dyDescent="0.25">
      <c r="A62" s="55"/>
      <c r="B62" s="9" t="s">
        <v>58</v>
      </c>
      <c r="C62" s="4"/>
      <c r="D62" s="4"/>
      <c r="E62" s="4"/>
      <c r="F62" s="8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s="12" customFormat="1" ht="49.5" customHeight="1" x14ac:dyDescent="0.25">
      <c r="A63" s="3" t="s">
        <v>30</v>
      </c>
      <c r="B63" s="52" t="s">
        <v>59</v>
      </c>
      <c r="C63" s="52"/>
      <c r="D63" s="52"/>
      <c r="E63" s="52"/>
      <c r="F63" s="5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s="12" customFormat="1" ht="50.25" customHeight="1" x14ac:dyDescent="0.25">
      <c r="A64" s="60" t="s">
        <v>60</v>
      </c>
      <c r="B64" s="60"/>
      <c r="C64" s="60"/>
      <c r="D64" s="60"/>
      <c r="E64" s="60"/>
      <c r="F64" s="60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s="12" customFormat="1" ht="36.75" customHeight="1" x14ac:dyDescent="0.25">
      <c r="A65" s="55" t="s">
        <v>32</v>
      </c>
      <c r="B65" s="52" t="s">
        <v>61</v>
      </c>
      <c r="C65" s="52"/>
      <c r="D65" s="52"/>
      <c r="E65" s="52"/>
      <c r="F65" s="5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s="12" customFormat="1" ht="15.75" x14ac:dyDescent="0.25">
      <c r="A66" s="55"/>
      <c r="B66" s="5" t="s">
        <v>6</v>
      </c>
      <c r="C66" s="4" t="s">
        <v>45</v>
      </c>
      <c r="D66" s="6">
        <f>D68+D69</f>
        <v>134338</v>
      </c>
      <c r="E66" s="6">
        <f>E68+E69</f>
        <v>118374.1</v>
      </c>
      <c r="F66" s="7">
        <f>E66/D66*100</f>
        <v>88.116616296208079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s="12" customFormat="1" ht="15.75" x14ac:dyDescent="0.25">
      <c r="A67" s="55"/>
      <c r="B67" s="5" t="s">
        <v>8</v>
      </c>
      <c r="C67" s="4"/>
      <c r="D67" s="6"/>
      <c r="E67" s="6"/>
      <c r="F67" s="7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s="12" customFormat="1" ht="15.75" x14ac:dyDescent="0.25">
      <c r="A68" s="55"/>
      <c r="B68" s="5" t="s">
        <v>11</v>
      </c>
      <c r="C68" s="4" t="s">
        <v>45</v>
      </c>
      <c r="D68" s="6">
        <v>7690</v>
      </c>
      <c r="E68" s="6">
        <v>3410.6</v>
      </c>
      <c r="F68" s="7">
        <f>E68/D68*100</f>
        <v>44.351105331599477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s="12" customFormat="1" ht="15.75" x14ac:dyDescent="0.25">
      <c r="A69" s="55"/>
      <c r="B69" s="5" t="s">
        <v>15</v>
      </c>
      <c r="C69" s="4" t="s">
        <v>45</v>
      </c>
      <c r="D69" s="22">
        <v>126648</v>
      </c>
      <c r="E69" s="6">
        <v>114963.5</v>
      </c>
      <c r="F69" s="7">
        <f>E69/D69*100</f>
        <v>90.774035120965195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s="12" customFormat="1" ht="15.75" x14ac:dyDescent="0.25">
      <c r="A70" s="55"/>
      <c r="B70" s="9" t="s">
        <v>62</v>
      </c>
      <c r="C70" s="4"/>
      <c r="D70" s="4"/>
      <c r="E70" s="4"/>
      <c r="F70" s="8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s="12" customFormat="1" ht="34.5" customHeight="1" x14ac:dyDescent="0.25">
      <c r="A71" s="55" t="s">
        <v>34</v>
      </c>
      <c r="B71" s="52" t="s">
        <v>63</v>
      </c>
      <c r="C71" s="52"/>
      <c r="D71" s="52"/>
      <c r="E71" s="52"/>
      <c r="F71" s="5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s="12" customFormat="1" ht="15.75" x14ac:dyDescent="0.25">
      <c r="A72" s="55"/>
      <c r="B72" s="5" t="s">
        <v>6</v>
      </c>
      <c r="C72" s="4" t="s">
        <v>7</v>
      </c>
      <c r="D72" s="6">
        <f>D74+D75</f>
        <v>125291</v>
      </c>
      <c r="E72" s="6">
        <f>E74+E75</f>
        <v>93638.1</v>
      </c>
      <c r="F72" s="7">
        <f>E72/D72*100</f>
        <v>74.736493443264081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s="12" customFormat="1" ht="15.75" x14ac:dyDescent="0.25">
      <c r="A73" s="55"/>
      <c r="B73" s="5" t="s">
        <v>8</v>
      </c>
      <c r="C73" s="4"/>
      <c r="D73" s="6"/>
      <c r="E73" s="6"/>
      <c r="F73" s="7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s="12" customFormat="1" ht="15.75" x14ac:dyDescent="0.25">
      <c r="A74" s="55"/>
      <c r="B74" s="5" t="s">
        <v>10</v>
      </c>
      <c r="C74" s="4" t="s">
        <v>45</v>
      </c>
      <c r="D74" s="6">
        <v>3948</v>
      </c>
      <c r="E74" s="6">
        <v>3948</v>
      </c>
      <c r="F74" s="7">
        <f t="shared" ref="F74:F75" si="4">E74/D74*100</f>
        <v>100</v>
      </c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s="12" customFormat="1" ht="15.75" x14ac:dyDescent="0.25">
      <c r="A75" s="55"/>
      <c r="B75" s="5" t="s">
        <v>11</v>
      </c>
      <c r="C75" s="4" t="s">
        <v>45</v>
      </c>
      <c r="D75" s="6">
        <v>121343</v>
      </c>
      <c r="E75" s="6">
        <v>89690.1</v>
      </c>
      <c r="F75" s="7">
        <f t="shared" si="4"/>
        <v>73.914523293473877</v>
      </c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s="12" customFormat="1" ht="15.75" x14ac:dyDescent="0.25">
      <c r="A76" s="55"/>
      <c r="B76" s="9" t="s">
        <v>54</v>
      </c>
      <c r="C76" s="4"/>
      <c r="D76" s="4"/>
      <c r="E76" s="4"/>
      <c r="F76" s="8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s="12" customFormat="1" ht="35.25" customHeight="1" x14ac:dyDescent="0.25">
      <c r="A77" s="55" t="s">
        <v>36</v>
      </c>
      <c r="B77" s="52" t="s">
        <v>64</v>
      </c>
      <c r="C77" s="54"/>
      <c r="D77" s="54"/>
      <c r="E77" s="54"/>
      <c r="F77" s="54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s="12" customFormat="1" ht="15.75" x14ac:dyDescent="0.25">
      <c r="A78" s="55"/>
      <c r="B78" s="5" t="s">
        <v>6</v>
      </c>
      <c r="C78" s="4" t="s">
        <v>45</v>
      </c>
      <c r="D78" s="6">
        <f>D80</f>
        <v>5005</v>
      </c>
      <c r="E78" s="6">
        <f>E80</f>
        <v>5005</v>
      </c>
      <c r="F78" s="7">
        <f>E78/D78*100</f>
        <v>100</v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s="12" customFormat="1" ht="15.75" x14ac:dyDescent="0.25">
      <c r="A79" s="55"/>
      <c r="B79" s="5" t="s">
        <v>8</v>
      </c>
      <c r="C79" s="4"/>
      <c r="D79" s="6"/>
      <c r="E79" s="6"/>
      <c r="F79" s="7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s="12" customFormat="1" ht="15.75" x14ac:dyDescent="0.25">
      <c r="A80" s="55"/>
      <c r="B80" s="5" t="s">
        <v>11</v>
      </c>
      <c r="C80" s="4" t="s">
        <v>45</v>
      </c>
      <c r="D80" s="6">
        <v>5005</v>
      </c>
      <c r="E80" s="6">
        <v>5005</v>
      </c>
      <c r="F80" s="7">
        <f>E80/D80*100</f>
        <v>100</v>
      </c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s="12" customFormat="1" ht="15.75" x14ac:dyDescent="0.25">
      <c r="A81" s="55"/>
      <c r="B81" s="9" t="s">
        <v>46</v>
      </c>
      <c r="C81" s="4"/>
      <c r="D81" s="4"/>
      <c r="E81" s="4"/>
      <c r="F81" s="8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s="12" customFormat="1" ht="34.5" customHeight="1" x14ac:dyDescent="0.25">
      <c r="A82" s="55" t="s">
        <v>38</v>
      </c>
      <c r="B82" s="52" t="s">
        <v>65</v>
      </c>
      <c r="C82" s="54"/>
      <c r="D82" s="54"/>
      <c r="E82" s="54"/>
      <c r="F82" s="54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s="12" customFormat="1" ht="15.75" x14ac:dyDescent="0.25">
      <c r="A83" s="55"/>
      <c r="B83" s="5" t="s">
        <v>6</v>
      </c>
      <c r="C83" s="4" t="s">
        <v>45</v>
      </c>
      <c r="D83" s="6">
        <f>D85</f>
        <v>10463</v>
      </c>
      <c r="E83" s="6">
        <f>E85</f>
        <v>3613.7</v>
      </c>
      <c r="F83" s="6">
        <f>E83/D83*100</f>
        <v>34.537895441078078</v>
      </c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s="12" customFormat="1" ht="15.75" x14ac:dyDescent="0.25">
      <c r="A84" s="55"/>
      <c r="B84" s="5" t="s">
        <v>8</v>
      </c>
      <c r="C84" s="4"/>
      <c r="D84" s="6"/>
      <c r="E84" s="6"/>
      <c r="F84" s="6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s="12" customFormat="1" ht="15.75" x14ac:dyDescent="0.25">
      <c r="A85" s="55"/>
      <c r="B85" s="5" t="s">
        <v>11</v>
      </c>
      <c r="C85" s="4" t="s">
        <v>45</v>
      </c>
      <c r="D85" s="6">
        <v>10463</v>
      </c>
      <c r="E85" s="6">
        <v>3613.7</v>
      </c>
      <c r="F85" s="6">
        <f>E85/D85*100</f>
        <v>34.537895441078078</v>
      </c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s="12" customFormat="1" ht="15.75" x14ac:dyDescent="0.25">
      <c r="A86" s="55"/>
      <c r="B86" s="23" t="s">
        <v>54</v>
      </c>
      <c r="C86" s="4"/>
      <c r="D86" s="4"/>
      <c r="E86" s="4"/>
      <c r="F86" s="8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s="12" customFormat="1" ht="33" customHeight="1" x14ac:dyDescent="0.25">
      <c r="A87" s="55" t="s">
        <v>40</v>
      </c>
      <c r="B87" s="52" t="s">
        <v>66</v>
      </c>
      <c r="C87" s="54"/>
      <c r="D87" s="54"/>
      <c r="E87" s="54"/>
      <c r="F87" s="54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s="12" customFormat="1" ht="15.75" x14ac:dyDescent="0.25">
      <c r="A88" s="55"/>
      <c r="B88" s="5" t="s">
        <v>6</v>
      </c>
      <c r="C88" s="4" t="s">
        <v>45</v>
      </c>
      <c r="D88" s="7">
        <f>D90</f>
        <v>575</v>
      </c>
      <c r="E88" s="10">
        <f>E90</f>
        <v>155.30000000000001</v>
      </c>
      <c r="F88" s="7">
        <f>E88/D88*100</f>
        <v>27.008695652173913</v>
      </c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s="12" customFormat="1" ht="15.75" x14ac:dyDescent="0.25">
      <c r="A89" s="55"/>
      <c r="B89" s="5" t="s">
        <v>8</v>
      </c>
      <c r="C89" s="4"/>
      <c r="D89" s="7"/>
      <c r="E89" s="10"/>
      <c r="F89" s="7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s="12" customFormat="1" ht="15.75" x14ac:dyDescent="0.25">
      <c r="A90" s="55"/>
      <c r="B90" s="5" t="s">
        <v>11</v>
      </c>
      <c r="C90" s="4" t="s">
        <v>45</v>
      </c>
      <c r="D90" s="7">
        <v>575</v>
      </c>
      <c r="E90" s="10">
        <v>155.30000000000001</v>
      </c>
      <c r="F90" s="7">
        <f t="shared" ref="F90" si="5">E90/D90*100</f>
        <v>27.008695652173913</v>
      </c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s="12" customFormat="1" ht="15.75" x14ac:dyDescent="0.25">
      <c r="A91" s="55"/>
      <c r="B91" s="9" t="s">
        <v>67</v>
      </c>
      <c r="C91" s="4"/>
      <c r="D91" s="4"/>
      <c r="E91" s="4"/>
      <c r="F91" s="8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s="12" customFormat="1" ht="48" customHeight="1" x14ac:dyDescent="0.25">
      <c r="A92" s="57" t="s">
        <v>42</v>
      </c>
      <c r="B92" s="52" t="s">
        <v>68</v>
      </c>
      <c r="C92" s="54"/>
      <c r="D92" s="54"/>
      <c r="E92" s="54"/>
      <c r="F92" s="54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s="12" customFormat="1" ht="15.75" x14ac:dyDescent="0.25">
      <c r="A93" s="57"/>
      <c r="B93" s="5" t="s">
        <v>6</v>
      </c>
      <c r="C93" s="4" t="s">
        <v>45</v>
      </c>
      <c r="D93" s="7">
        <f>D95</f>
        <v>285</v>
      </c>
      <c r="E93" s="7">
        <f>E95</f>
        <v>283</v>
      </c>
      <c r="F93" s="7">
        <f>E93/D93*100</f>
        <v>99.298245614035082</v>
      </c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s="12" customFormat="1" ht="15.75" x14ac:dyDescent="0.25">
      <c r="A94" s="57"/>
      <c r="B94" s="5" t="s">
        <v>8</v>
      </c>
      <c r="C94" s="4"/>
      <c r="D94" s="7"/>
      <c r="E94" s="7"/>
      <c r="F94" s="7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s="12" customFormat="1" ht="15.75" x14ac:dyDescent="0.25">
      <c r="A95" s="57"/>
      <c r="B95" s="5" t="s">
        <v>11</v>
      </c>
      <c r="C95" s="4" t="s">
        <v>45</v>
      </c>
      <c r="D95" s="7">
        <v>285</v>
      </c>
      <c r="E95" s="7">
        <v>283</v>
      </c>
      <c r="F95" s="7">
        <f>E95/D95*100</f>
        <v>99.298245614035082</v>
      </c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s="12" customFormat="1" ht="15.75" x14ac:dyDescent="0.25">
      <c r="A96" s="57"/>
      <c r="B96" s="9" t="s">
        <v>46</v>
      </c>
      <c r="C96" s="4"/>
      <c r="D96" s="4"/>
      <c r="E96" s="4"/>
      <c r="F96" s="8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1" s="12" customFormat="1" ht="34.5" customHeight="1" x14ac:dyDescent="0.25">
      <c r="A97" s="55" t="s">
        <v>69</v>
      </c>
      <c r="B97" s="52" t="s">
        <v>70</v>
      </c>
      <c r="C97" s="54"/>
      <c r="D97" s="54"/>
      <c r="E97" s="54"/>
      <c r="F97" s="54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21" s="12" customFormat="1" ht="15.75" x14ac:dyDescent="0.25">
      <c r="A98" s="55"/>
      <c r="B98" s="5" t="s">
        <v>6</v>
      </c>
      <c r="C98" s="4" t="s">
        <v>45</v>
      </c>
      <c r="D98" s="7">
        <f>D100</f>
        <v>855</v>
      </c>
      <c r="E98" s="7">
        <f>E100</f>
        <v>843.9</v>
      </c>
      <c r="F98" s="7">
        <f t="shared" ref="F98" si="6">E98/D98*100</f>
        <v>98.701754385964918</v>
      </c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21" s="12" customFormat="1" ht="15.75" x14ac:dyDescent="0.25">
      <c r="A99" s="55"/>
      <c r="B99" s="5" t="s">
        <v>8</v>
      </c>
      <c r="C99" s="4"/>
      <c r="D99" s="7"/>
      <c r="E99" s="10"/>
      <c r="F99" s="7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s="12" customFormat="1" ht="15.75" x14ac:dyDescent="0.25">
      <c r="A100" s="55"/>
      <c r="B100" s="5" t="s">
        <v>11</v>
      </c>
      <c r="C100" s="4" t="s">
        <v>45</v>
      </c>
      <c r="D100" s="7">
        <v>855</v>
      </c>
      <c r="E100" s="7">
        <v>843.9</v>
      </c>
      <c r="F100" s="7">
        <f>E100/D100*100</f>
        <v>98.701754385964918</v>
      </c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s="12" customFormat="1" ht="15.75" x14ac:dyDescent="0.25">
      <c r="A101" s="55"/>
      <c r="B101" s="9" t="s">
        <v>46</v>
      </c>
      <c r="C101" s="4"/>
      <c r="D101" s="4"/>
      <c r="E101" s="4"/>
      <c r="F101" s="8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s="12" customFormat="1" ht="34.5" customHeight="1" x14ac:dyDescent="0.25">
      <c r="A102" s="57" t="s">
        <v>71</v>
      </c>
      <c r="B102" s="58" t="s">
        <v>72</v>
      </c>
      <c r="C102" s="59"/>
      <c r="D102" s="59"/>
      <c r="E102" s="59"/>
      <c r="F102" s="59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s="12" customFormat="1" ht="15.75" x14ac:dyDescent="0.25">
      <c r="A103" s="57"/>
      <c r="B103" s="5" t="s">
        <v>6</v>
      </c>
      <c r="C103" s="4" t="s">
        <v>45</v>
      </c>
      <c r="D103" s="6">
        <f>D105+D106+D107</f>
        <v>2752.7</v>
      </c>
      <c r="E103" s="6">
        <f>E105+E106+E107</f>
        <v>2524.5</v>
      </c>
      <c r="F103" s="6">
        <f>E103/D103*100</f>
        <v>91.709957496276388</v>
      </c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s="12" customFormat="1" ht="15.75" x14ac:dyDescent="0.25">
      <c r="A104" s="57"/>
      <c r="B104" s="5" t="s">
        <v>8</v>
      </c>
      <c r="C104" s="4"/>
      <c r="D104" s="6"/>
      <c r="E104" s="6"/>
      <c r="F104" s="6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s="12" customFormat="1" ht="15.75" x14ac:dyDescent="0.25">
      <c r="A105" s="57"/>
      <c r="B105" s="5" t="s">
        <v>10</v>
      </c>
      <c r="C105" s="4" t="s">
        <v>45</v>
      </c>
      <c r="D105" s="6">
        <v>396</v>
      </c>
      <c r="E105" s="6">
        <v>167.9</v>
      </c>
      <c r="F105" s="6">
        <f>E105/D105*100</f>
        <v>42.398989898989903</v>
      </c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s="12" customFormat="1" ht="15.75" x14ac:dyDescent="0.25">
      <c r="A106" s="57"/>
      <c r="B106" s="5" t="s">
        <v>11</v>
      </c>
      <c r="C106" s="4" t="s">
        <v>45</v>
      </c>
      <c r="D106" s="6">
        <v>1948</v>
      </c>
      <c r="E106" s="6">
        <v>1947.9</v>
      </c>
      <c r="F106" s="6">
        <f t="shared" ref="F106:F107" si="7">E106/D106*100</f>
        <v>99.994866529774129</v>
      </c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s="12" customFormat="1" ht="15.75" x14ac:dyDescent="0.25">
      <c r="A107" s="57"/>
      <c r="B107" s="5" t="s">
        <v>15</v>
      </c>
      <c r="C107" s="4" t="s">
        <v>45</v>
      </c>
      <c r="D107" s="6">
        <v>408.7</v>
      </c>
      <c r="E107" s="6">
        <v>408.7</v>
      </c>
      <c r="F107" s="6">
        <f t="shared" si="7"/>
        <v>100</v>
      </c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s="12" customFormat="1" ht="15.75" x14ac:dyDescent="0.25">
      <c r="A108" s="57"/>
      <c r="B108" s="9" t="s">
        <v>73</v>
      </c>
      <c r="C108" s="9"/>
      <c r="D108" s="9"/>
      <c r="E108" s="9"/>
      <c r="F108" s="24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s="12" customFormat="1" ht="34.5" customHeight="1" x14ac:dyDescent="0.25">
      <c r="A109" s="55" t="s">
        <v>74</v>
      </c>
      <c r="B109" s="52" t="s">
        <v>75</v>
      </c>
      <c r="C109" s="52"/>
      <c r="D109" s="52"/>
      <c r="E109" s="52"/>
      <c r="F109" s="52"/>
      <c r="G109" s="16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s="12" customFormat="1" ht="15.75" x14ac:dyDescent="0.25">
      <c r="A110" s="55"/>
      <c r="B110" s="5" t="s">
        <v>6</v>
      </c>
      <c r="C110" s="4" t="s">
        <v>45</v>
      </c>
      <c r="D110" s="6">
        <f>D112</f>
        <v>2555</v>
      </c>
      <c r="E110" s="6">
        <f>E112</f>
        <v>2547.1</v>
      </c>
      <c r="F110" s="6">
        <f>E110/D110*100</f>
        <v>99.690802348336589</v>
      </c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s="12" customFormat="1" ht="15.75" x14ac:dyDescent="0.25">
      <c r="A111" s="55"/>
      <c r="B111" s="5" t="s">
        <v>8</v>
      </c>
      <c r="C111" s="4"/>
      <c r="D111" s="6"/>
      <c r="E111" s="6"/>
      <c r="F111" s="6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s="12" customFormat="1" ht="15.75" x14ac:dyDescent="0.25">
      <c r="A112" s="55"/>
      <c r="B112" s="5" t="s">
        <v>11</v>
      </c>
      <c r="C112" s="4" t="s">
        <v>45</v>
      </c>
      <c r="D112" s="6">
        <v>2555</v>
      </c>
      <c r="E112" s="6">
        <v>2547.1</v>
      </c>
      <c r="F112" s="6">
        <f>E112/D112*100</f>
        <v>99.690802348336589</v>
      </c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s="14" customFormat="1" ht="15.75" x14ac:dyDescent="0.25">
      <c r="A113" s="55"/>
      <c r="B113" s="9" t="s">
        <v>46</v>
      </c>
      <c r="C113" s="4"/>
      <c r="D113" s="4"/>
      <c r="E113" s="4"/>
      <c r="F113" s="8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</row>
    <row r="114" spans="1:21" ht="15.75" customHeight="1" x14ac:dyDescent="0.25">
      <c r="A114" s="67" t="s">
        <v>82</v>
      </c>
      <c r="B114" s="68"/>
      <c r="C114" s="68"/>
      <c r="D114" s="68"/>
      <c r="E114" s="68"/>
      <c r="F114" s="69"/>
    </row>
    <row r="115" spans="1:21" ht="34.5" customHeight="1" x14ac:dyDescent="0.25">
      <c r="A115" s="39" t="s">
        <v>4</v>
      </c>
      <c r="B115" s="52" t="s">
        <v>5</v>
      </c>
      <c r="C115" s="52"/>
      <c r="D115" s="52"/>
      <c r="E115" s="52"/>
      <c r="F115" s="52"/>
    </row>
    <row r="116" spans="1:21" ht="15.75" customHeight="1" x14ac:dyDescent="0.25">
      <c r="A116" s="40"/>
      <c r="B116" s="38" t="s">
        <v>6</v>
      </c>
      <c r="C116" s="36" t="s">
        <v>7</v>
      </c>
      <c r="D116" s="6">
        <f>D118+D119+D120</f>
        <v>3808303.5</v>
      </c>
      <c r="E116" s="6">
        <f>E118+E119+E120</f>
        <v>3802734.8</v>
      </c>
      <c r="F116" s="7">
        <f>E116/D116*100</f>
        <v>99.853774784493936</v>
      </c>
    </row>
    <row r="117" spans="1:21" ht="15.75" customHeight="1" x14ac:dyDescent="0.25">
      <c r="A117" s="40"/>
      <c r="B117" s="38" t="s">
        <v>8</v>
      </c>
      <c r="C117" s="36"/>
      <c r="D117" s="6"/>
      <c r="E117" s="6"/>
      <c r="F117" s="7"/>
    </row>
    <row r="118" spans="1:21" ht="15.75" customHeight="1" x14ac:dyDescent="0.25">
      <c r="A118" s="40"/>
      <c r="B118" s="38" t="s">
        <v>9</v>
      </c>
      <c r="C118" s="36" t="s">
        <v>7</v>
      </c>
      <c r="D118" s="6">
        <v>6143.5</v>
      </c>
      <c r="E118" s="6">
        <v>6143.5</v>
      </c>
      <c r="F118" s="7">
        <f>E118/D118*100</f>
        <v>100</v>
      </c>
    </row>
    <row r="119" spans="1:21" ht="15.75" customHeight="1" x14ac:dyDescent="0.25">
      <c r="A119" s="40"/>
      <c r="B119" s="38" t="s">
        <v>10</v>
      </c>
      <c r="C119" s="36" t="s">
        <v>7</v>
      </c>
      <c r="D119" s="6">
        <v>2509026.1</v>
      </c>
      <c r="E119" s="6">
        <v>2503662.5</v>
      </c>
      <c r="F119" s="7">
        <f>E119/D119*100</f>
        <v>99.786227811659671</v>
      </c>
    </row>
    <row r="120" spans="1:21" ht="15.75" customHeight="1" x14ac:dyDescent="0.25">
      <c r="A120" s="40"/>
      <c r="B120" s="38" t="s">
        <v>11</v>
      </c>
      <c r="C120" s="36" t="s">
        <v>7</v>
      </c>
      <c r="D120" s="6">
        <v>1293133.8999999999</v>
      </c>
      <c r="E120" s="6">
        <v>1292928.8</v>
      </c>
      <c r="F120" s="7">
        <f>E120/D120*100</f>
        <v>99.984139306842096</v>
      </c>
    </row>
    <row r="121" spans="1:21" ht="15.75" customHeight="1" x14ac:dyDescent="0.25">
      <c r="A121" s="41"/>
      <c r="B121" s="9" t="s">
        <v>12</v>
      </c>
      <c r="C121" s="36"/>
      <c r="D121" s="36"/>
      <c r="E121" s="36"/>
      <c r="F121" s="8"/>
    </row>
    <row r="122" spans="1:21" ht="33.75" customHeight="1" x14ac:dyDescent="0.25">
      <c r="A122" s="45" t="s">
        <v>13</v>
      </c>
      <c r="B122" s="52" t="s">
        <v>14</v>
      </c>
      <c r="C122" s="52"/>
      <c r="D122" s="52"/>
      <c r="E122" s="52"/>
      <c r="F122" s="52"/>
    </row>
    <row r="123" spans="1:21" ht="15.75" x14ac:dyDescent="0.25">
      <c r="A123" s="46"/>
      <c r="B123" s="38" t="s">
        <v>6</v>
      </c>
      <c r="C123" s="36" t="s">
        <v>7</v>
      </c>
      <c r="D123" s="6">
        <f>D125+D126+D127</f>
        <v>396446</v>
      </c>
      <c r="E123" s="6">
        <f>E125+E126+E127</f>
        <v>396385.3</v>
      </c>
      <c r="F123" s="7">
        <f>E123/D123*100</f>
        <v>99.984688961422236</v>
      </c>
    </row>
    <row r="124" spans="1:21" ht="15.75" x14ac:dyDescent="0.25">
      <c r="A124" s="46"/>
      <c r="B124" s="38" t="s">
        <v>8</v>
      </c>
      <c r="C124" s="36"/>
      <c r="D124" s="6"/>
      <c r="E124" s="6"/>
      <c r="F124" s="7"/>
    </row>
    <row r="125" spans="1:21" ht="15.75" x14ac:dyDescent="0.25">
      <c r="A125" s="46"/>
      <c r="B125" s="38" t="s">
        <v>10</v>
      </c>
      <c r="C125" s="36" t="s">
        <v>7</v>
      </c>
      <c r="D125" s="6">
        <v>640</v>
      </c>
      <c r="E125" s="6">
        <v>640</v>
      </c>
      <c r="F125" s="7">
        <f>E125/D125*100</f>
        <v>100</v>
      </c>
    </row>
    <row r="126" spans="1:21" ht="15.75" x14ac:dyDescent="0.25">
      <c r="A126" s="46"/>
      <c r="B126" s="38" t="s">
        <v>11</v>
      </c>
      <c r="C126" s="36" t="s">
        <v>7</v>
      </c>
      <c r="D126" s="6">
        <v>389131</v>
      </c>
      <c r="E126" s="6">
        <v>389070.3</v>
      </c>
      <c r="F126" s="7">
        <f>E126/D126*100</f>
        <v>99.984401139976001</v>
      </c>
    </row>
    <row r="127" spans="1:21" ht="15.75" outlineLevel="1" x14ac:dyDescent="0.25">
      <c r="A127" s="46"/>
      <c r="B127" s="38" t="s">
        <v>15</v>
      </c>
      <c r="C127" s="36" t="s">
        <v>7</v>
      </c>
      <c r="D127" s="6">
        <v>6675</v>
      </c>
      <c r="E127" s="6">
        <v>6675</v>
      </c>
      <c r="F127" s="7">
        <f>E127/D127*100</f>
        <v>100</v>
      </c>
    </row>
    <row r="128" spans="1:21" ht="15.75" x14ac:dyDescent="0.25">
      <c r="A128" s="47"/>
      <c r="B128" s="9" t="s">
        <v>16</v>
      </c>
      <c r="C128" s="36"/>
      <c r="D128" s="36"/>
      <c r="E128" s="36"/>
      <c r="F128" s="8"/>
    </row>
    <row r="129" spans="1:6" ht="51.75" customHeight="1" x14ac:dyDescent="0.25">
      <c r="A129" s="39" t="s">
        <v>17</v>
      </c>
      <c r="B129" s="52" t="s">
        <v>18</v>
      </c>
      <c r="C129" s="52"/>
      <c r="D129" s="52"/>
      <c r="E129" s="52"/>
      <c r="F129" s="52"/>
    </row>
    <row r="130" spans="1:6" ht="15.75" x14ac:dyDescent="0.25">
      <c r="A130" s="40"/>
      <c r="B130" s="38" t="s">
        <v>6</v>
      </c>
      <c r="C130" s="36" t="s">
        <v>7</v>
      </c>
      <c r="D130" s="6">
        <f>D132+D133</f>
        <v>203125.4</v>
      </c>
      <c r="E130" s="6">
        <f>E132+E133</f>
        <v>203122.3</v>
      </c>
      <c r="F130" s="7">
        <f>E130/D130*100</f>
        <v>99.998473849159183</v>
      </c>
    </row>
    <row r="131" spans="1:6" ht="15.75" x14ac:dyDescent="0.25">
      <c r="A131" s="40"/>
      <c r="B131" s="38" t="s">
        <v>8</v>
      </c>
      <c r="C131" s="36"/>
      <c r="D131" s="6"/>
      <c r="E131" s="6"/>
      <c r="F131" s="7"/>
    </row>
    <row r="132" spans="1:6" ht="15.75" x14ac:dyDescent="0.25">
      <c r="A132" s="40"/>
      <c r="B132" s="38" t="s">
        <v>10</v>
      </c>
      <c r="C132" s="36" t="s">
        <v>7</v>
      </c>
      <c r="D132" s="6">
        <v>296</v>
      </c>
      <c r="E132" s="6">
        <v>295.39999999999998</v>
      </c>
      <c r="F132" s="7">
        <f>E132/D132*100</f>
        <v>99.797297297297291</v>
      </c>
    </row>
    <row r="133" spans="1:6" ht="15.75" x14ac:dyDescent="0.25">
      <c r="A133" s="40"/>
      <c r="B133" s="38" t="s">
        <v>11</v>
      </c>
      <c r="C133" s="36" t="s">
        <v>7</v>
      </c>
      <c r="D133" s="6">
        <v>202829.4</v>
      </c>
      <c r="E133" s="6">
        <v>202826.9</v>
      </c>
      <c r="F133" s="7">
        <f>E133/D133*100</f>
        <v>99.998767437067798</v>
      </c>
    </row>
    <row r="134" spans="1:6" ht="15.75" x14ac:dyDescent="0.25">
      <c r="A134" s="41"/>
      <c r="B134" s="9" t="s">
        <v>12</v>
      </c>
      <c r="C134" s="36"/>
      <c r="D134" s="36"/>
      <c r="E134" s="36"/>
      <c r="F134" s="8"/>
    </row>
    <row r="135" spans="1:6" ht="33.75" customHeight="1" x14ac:dyDescent="0.25">
      <c r="A135" s="39" t="s">
        <v>19</v>
      </c>
      <c r="B135" s="50" t="s">
        <v>20</v>
      </c>
      <c r="C135" s="51"/>
      <c r="D135" s="51"/>
      <c r="E135" s="51"/>
      <c r="F135" s="51"/>
    </row>
    <row r="136" spans="1:6" ht="15.75" x14ac:dyDescent="0.25">
      <c r="A136" s="40"/>
      <c r="B136" s="38" t="s">
        <v>6</v>
      </c>
      <c r="C136" s="36" t="s">
        <v>7</v>
      </c>
      <c r="D136" s="6">
        <f>D138+D139+D140</f>
        <v>187292.2</v>
      </c>
      <c r="E136" s="6">
        <f>E138+E139+E140</f>
        <v>186997.80000000002</v>
      </c>
      <c r="F136" s="7">
        <f>E136/D136*100</f>
        <v>99.842812460956736</v>
      </c>
    </row>
    <row r="137" spans="1:6" ht="15.75" x14ac:dyDescent="0.25">
      <c r="A137" s="40"/>
      <c r="B137" s="38" t="s">
        <v>8</v>
      </c>
      <c r="C137" s="36"/>
      <c r="D137" s="6"/>
      <c r="E137" s="6"/>
      <c r="F137" s="7"/>
    </row>
    <row r="138" spans="1:6" ht="15.75" x14ac:dyDescent="0.25">
      <c r="A138" s="40"/>
      <c r="B138" s="38" t="s">
        <v>10</v>
      </c>
      <c r="C138" s="36" t="s">
        <v>7</v>
      </c>
      <c r="D138" s="6">
        <v>27251.1</v>
      </c>
      <c r="E138" s="6">
        <v>27115.7</v>
      </c>
      <c r="F138" s="7">
        <f t="shared" ref="F138:F140" si="8">E138/D138*100</f>
        <v>99.503139322816338</v>
      </c>
    </row>
    <row r="139" spans="1:6" ht="15.75" x14ac:dyDescent="0.25">
      <c r="A139" s="40"/>
      <c r="B139" s="38" t="s">
        <v>11</v>
      </c>
      <c r="C139" s="36" t="s">
        <v>7</v>
      </c>
      <c r="D139" s="6">
        <v>159603.1</v>
      </c>
      <c r="E139" s="6">
        <v>159452</v>
      </c>
      <c r="F139" s="7">
        <f t="shared" si="8"/>
        <v>99.905327653410239</v>
      </c>
    </row>
    <row r="140" spans="1:6" ht="15.75" x14ac:dyDescent="0.25">
      <c r="A140" s="40"/>
      <c r="B140" s="38" t="s">
        <v>15</v>
      </c>
      <c r="C140" s="36" t="s">
        <v>7</v>
      </c>
      <c r="D140" s="6">
        <v>438</v>
      </c>
      <c r="E140" s="6">
        <v>430.1</v>
      </c>
      <c r="F140" s="7">
        <f t="shared" si="8"/>
        <v>98.196347031963469</v>
      </c>
    </row>
    <row r="141" spans="1:6" ht="15.75" x14ac:dyDescent="0.25">
      <c r="A141" s="41"/>
      <c r="B141" s="9" t="s">
        <v>12</v>
      </c>
      <c r="C141" s="36"/>
      <c r="D141" s="36"/>
      <c r="E141" s="36"/>
      <c r="F141" s="8"/>
    </row>
    <row r="142" spans="1:6" ht="34.9" customHeight="1" x14ac:dyDescent="0.25">
      <c r="A142" s="39" t="s">
        <v>21</v>
      </c>
      <c r="B142" s="50" t="s">
        <v>22</v>
      </c>
      <c r="C142" s="51"/>
      <c r="D142" s="51"/>
      <c r="E142" s="51"/>
      <c r="F142" s="51"/>
    </row>
    <row r="143" spans="1:6" ht="15.75" x14ac:dyDescent="0.25">
      <c r="A143" s="40"/>
      <c r="B143" s="38" t="s">
        <v>6</v>
      </c>
      <c r="C143" s="36" t="s">
        <v>7</v>
      </c>
      <c r="D143" s="6">
        <f>D145+D146+D147</f>
        <v>451283.89999999997</v>
      </c>
      <c r="E143" s="6">
        <f>E147+E146+E145</f>
        <v>440169.2</v>
      </c>
      <c r="F143" s="7">
        <f>E143/D143*100</f>
        <v>97.537093612247205</v>
      </c>
    </row>
    <row r="144" spans="1:6" ht="15.75" x14ac:dyDescent="0.25">
      <c r="A144" s="40"/>
      <c r="B144" s="38" t="s">
        <v>8</v>
      </c>
      <c r="C144" s="36"/>
      <c r="D144" s="6"/>
      <c r="E144" s="6"/>
      <c r="F144" s="7"/>
    </row>
    <row r="145" spans="1:6" ht="15.75" x14ac:dyDescent="0.25">
      <c r="A145" s="40"/>
      <c r="B145" s="38" t="s">
        <v>9</v>
      </c>
      <c r="C145" s="36" t="s">
        <v>7</v>
      </c>
      <c r="D145" s="6">
        <v>43.7</v>
      </c>
      <c r="E145" s="6">
        <v>43.7</v>
      </c>
      <c r="F145" s="7">
        <f t="shared" ref="F145:F147" si="9">E145/D145*100</f>
        <v>100</v>
      </c>
    </row>
    <row r="146" spans="1:6" ht="15.75" x14ac:dyDescent="0.25">
      <c r="A146" s="40"/>
      <c r="B146" s="38" t="s">
        <v>10</v>
      </c>
      <c r="C146" s="36" t="s">
        <v>7</v>
      </c>
      <c r="D146" s="6">
        <v>13155.4</v>
      </c>
      <c r="E146" s="6">
        <v>12996.6</v>
      </c>
      <c r="F146" s="7">
        <f t="shared" si="9"/>
        <v>98.792891132158672</v>
      </c>
    </row>
    <row r="147" spans="1:6" ht="15.75" x14ac:dyDescent="0.25">
      <c r="A147" s="40"/>
      <c r="B147" s="38" t="s">
        <v>11</v>
      </c>
      <c r="C147" s="36" t="s">
        <v>7</v>
      </c>
      <c r="D147" s="6">
        <v>438084.8</v>
      </c>
      <c r="E147" s="6">
        <v>427128.9</v>
      </c>
      <c r="F147" s="7">
        <f t="shared" si="9"/>
        <v>97.499137153354781</v>
      </c>
    </row>
    <row r="148" spans="1:6" ht="15.75" x14ac:dyDescent="0.25">
      <c r="A148" s="41"/>
      <c r="B148" s="9" t="s">
        <v>12</v>
      </c>
      <c r="C148" s="36"/>
      <c r="D148" s="36"/>
      <c r="E148" s="36"/>
      <c r="F148" s="8"/>
    </row>
    <row r="149" spans="1:6" ht="33" customHeight="1" x14ac:dyDescent="0.25">
      <c r="A149" s="39" t="s">
        <v>23</v>
      </c>
      <c r="B149" s="52" t="s">
        <v>24</v>
      </c>
      <c r="C149" s="52"/>
      <c r="D149" s="52"/>
      <c r="E149" s="52"/>
      <c r="F149" s="52"/>
    </row>
    <row r="150" spans="1:6" ht="15.75" x14ac:dyDescent="0.25">
      <c r="A150" s="40"/>
      <c r="B150" s="38" t="s">
        <v>6</v>
      </c>
      <c r="C150" s="36" t="s">
        <v>7</v>
      </c>
      <c r="D150" s="6">
        <f>D152</f>
        <v>89101.2</v>
      </c>
      <c r="E150" s="6">
        <f>E152</f>
        <v>83654.399999999994</v>
      </c>
      <c r="F150" s="7">
        <f>E150/D150*100</f>
        <v>93.88695101749471</v>
      </c>
    </row>
    <row r="151" spans="1:6" ht="15.75" x14ac:dyDescent="0.25">
      <c r="A151" s="40"/>
      <c r="B151" s="38" t="s">
        <v>8</v>
      </c>
      <c r="C151" s="36"/>
      <c r="D151" s="6"/>
      <c r="E151" s="6"/>
      <c r="F151" s="7"/>
    </row>
    <row r="152" spans="1:6" ht="15.75" x14ac:dyDescent="0.25">
      <c r="A152" s="40"/>
      <c r="B152" s="38" t="s">
        <v>11</v>
      </c>
      <c r="C152" s="36" t="s">
        <v>7</v>
      </c>
      <c r="D152" s="6">
        <v>89101.2</v>
      </c>
      <c r="E152" s="6">
        <v>83654.399999999994</v>
      </c>
      <c r="F152" s="7">
        <f>E152/D152*100</f>
        <v>93.88695101749471</v>
      </c>
    </row>
    <row r="153" spans="1:6" ht="15.75" x14ac:dyDescent="0.25">
      <c r="A153" s="41"/>
      <c r="B153" s="9" t="s">
        <v>12</v>
      </c>
      <c r="C153" s="36"/>
      <c r="D153" s="36"/>
      <c r="E153" s="36"/>
      <c r="F153" s="8"/>
    </row>
    <row r="154" spans="1:6" s="27" customFormat="1" ht="37.15" customHeight="1" x14ac:dyDescent="0.25">
      <c r="A154" s="42" t="s">
        <v>25</v>
      </c>
      <c r="B154" s="53" t="s">
        <v>26</v>
      </c>
      <c r="C154" s="53"/>
      <c r="D154" s="53"/>
      <c r="E154" s="53"/>
      <c r="F154" s="53"/>
    </row>
    <row r="155" spans="1:6" s="27" customFormat="1" ht="15.75" x14ac:dyDescent="0.25">
      <c r="A155" s="43"/>
      <c r="B155" s="29" t="s">
        <v>6</v>
      </c>
      <c r="C155" s="28" t="s">
        <v>7</v>
      </c>
      <c r="D155" s="30">
        <f>D157</f>
        <v>46522.5</v>
      </c>
      <c r="E155" s="30">
        <f>E157</f>
        <v>44259.4</v>
      </c>
      <c r="F155" s="31">
        <f>E155/D155*100</f>
        <v>95.135472083400501</v>
      </c>
    </row>
    <row r="156" spans="1:6" s="27" customFormat="1" ht="15.75" x14ac:dyDescent="0.25">
      <c r="A156" s="43"/>
      <c r="B156" s="29" t="s">
        <v>8</v>
      </c>
      <c r="C156" s="28"/>
      <c r="D156" s="30"/>
      <c r="E156" s="30"/>
      <c r="F156" s="31"/>
    </row>
    <row r="157" spans="1:6" s="27" customFormat="1" ht="15.75" x14ac:dyDescent="0.25">
      <c r="A157" s="43"/>
      <c r="B157" s="29" t="s">
        <v>11</v>
      </c>
      <c r="C157" s="28" t="s">
        <v>7</v>
      </c>
      <c r="D157" s="30">
        <v>46522.5</v>
      </c>
      <c r="E157" s="30">
        <v>44259.4</v>
      </c>
      <c r="F157" s="31">
        <f>E157/D157*100</f>
        <v>95.135472083400501</v>
      </c>
    </row>
    <row r="158" spans="1:6" s="27" customFormat="1" ht="15.75" x14ac:dyDescent="0.25">
      <c r="A158" s="44"/>
      <c r="B158" s="32" t="s">
        <v>12</v>
      </c>
      <c r="C158" s="28"/>
      <c r="D158" s="28"/>
      <c r="E158" s="28"/>
      <c r="F158" s="33"/>
    </row>
    <row r="159" spans="1:6" s="27" customFormat="1" ht="35.25" customHeight="1" x14ac:dyDescent="0.25">
      <c r="A159" s="42" t="s">
        <v>27</v>
      </c>
      <c r="B159" s="53" t="s">
        <v>28</v>
      </c>
      <c r="C159" s="53"/>
      <c r="D159" s="53"/>
      <c r="E159" s="53"/>
      <c r="F159" s="53"/>
    </row>
    <row r="160" spans="1:6" s="27" customFormat="1" ht="15.75" x14ac:dyDescent="0.25">
      <c r="A160" s="43"/>
      <c r="B160" s="29" t="s">
        <v>6</v>
      </c>
      <c r="C160" s="28" t="s">
        <v>7</v>
      </c>
      <c r="D160" s="35">
        <f>D162</f>
        <v>737.8</v>
      </c>
      <c r="E160" s="35">
        <f>E162</f>
        <v>734.1</v>
      </c>
      <c r="F160" s="31">
        <f>E160/D160*100</f>
        <v>99.498509081051793</v>
      </c>
    </row>
    <row r="161" spans="1:6" s="27" customFormat="1" ht="15.75" x14ac:dyDescent="0.25">
      <c r="A161" s="43"/>
      <c r="B161" s="29" t="s">
        <v>8</v>
      </c>
      <c r="C161" s="28"/>
      <c r="D161" s="35"/>
      <c r="E161" s="35"/>
      <c r="F161" s="31"/>
    </row>
    <row r="162" spans="1:6" s="27" customFormat="1" ht="15.75" x14ac:dyDescent="0.25">
      <c r="A162" s="43"/>
      <c r="B162" s="29" t="s">
        <v>11</v>
      </c>
      <c r="C162" s="28" t="s">
        <v>7</v>
      </c>
      <c r="D162" s="35">
        <v>737.8</v>
      </c>
      <c r="E162" s="35">
        <v>734.1</v>
      </c>
      <c r="F162" s="31">
        <f>E162/D162*100</f>
        <v>99.498509081051793</v>
      </c>
    </row>
    <row r="163" spans="1:6" ht="15.75" x14ac:dyDescent="0.25">
      <c r="A163" s="44"/>
      <c r="B163" s="9" t="s">
        <v>12</v>
      </c>
      <c r="C163" s="36"/>
      <c r="D163" s="36"/>
      <c r="E163" s="36"/>
      <c r="F163" s="8"/>
    </row>
    <row r="164" spans="1:6" ht="36.6" customHeight="1" x14ac:dyDescent="0.25">
      <c r="A164" s="39" t="s">
        <v>29</v>
      </c>
      <c r="B164" s="52" t="s">
        <v>78</v>
      </c>
      <c r="C164" s="52"/>
      <c r="D164" s="52"/>
      <c r="E164" s="52"/>
      <c r="F164" s="52"/>
    </row>
    <row r="165" spans="1:6" ht="15.75" x14ac:dyDescent="0.25">
      <c r="A165" s="40"/>
      <c r="B165" s="38" t="s">
        <v>6</v>
      </c>
      <c r="C165" s="36" t="s">
        <v>7</v>
      </c>
      <c r="D165" s="6">
        <f>D167</f>
        <v>26331.7</v>
      </c>
      <c r="E165" s="6">
        <f>E167</f>
        <v>25086.6</v>
      </c>
      <c r="F165" s="7">
        <f>E165/D165*100</f>
        <v>95.271478863878883</v>
      </c>
    </row>
    <row r="166" spans="1:6" ht="15.75" x14ac:dyDescent="0.25">
      <c r="A166" s="40"/>
      <c r="B166" s="38" t="s">
        <v>8</v>
      </c>
      <c r="C166" s="36"/>
      <c r="D166" s="6"/>
      <c r="E166" s="6"/>
      <c r="F166" s="7"/>
    </row>
    <row r="167" spans="1:6" ht="15.75" x14ac:dyDescent="0.25">
      <c r="A167" s="40"/>
      <c r="B167" s="38" t="s">
        <v>11</v>
      </c>
      <c r="C167" s="36" t="s">
        <v>7</v>
      </c>
      <c r="D167" s="6">
        <v>26331.7</v>
      </c>
      <c r="E167" s="6">
        <v>25086.6</v>
      </c>
      <c r="F167" s="7">
        <f>E167/D167*100</f>
        <v>95.271478863878883</v>
      </c>
    </row>
    <row r="168" spans="1:6" ht="15.75" x14ac:dyDescent="0.25">
      <c r="A168" s="41"/>
      <c r="B168" s="9" t="s">
        <v>12</v>
      </c>
      <c r="C168" s="36"/>
      <c r="D168" s="36"/>
      <c r="E168" s="36"/>
      <c r="F168" s="8"/>
    </row>
    <row r="169" spans="1:6" ht="33.75" customHeight="1" x14ac:dyDescent="0.25">
      <c r="A169" s="39" t="s">
        <v>30</v>
      </c>
      <c r="B169" s="52" t="s">
        <v>77</v>
      </c>
      <c r="C169" s="54"/>
      <c r="D169" s="54"/>
      <c r="E169" s="54"/>
      <c r="F169" s="54"/>
    </row>
    <row r="170" spans="1:6" ht="15.75" x14ac:dyDescent="0.25">
      <c r="A170" s="40"/>
      <c r="B170" s="38" t="s">
        <v>6</v>
      </c>
      <c r="C170" s="36" t="s">
        <v>7</v>
      </c>
      <c r="D170" s="6">
        <f>D173+D172</f>
        <v>5437.5</v>
      </c>
      <c r="E170" s="6">
        <f>E173+E172</f>
        <v>5007.3999999999996</v>
      </c>
      <c r="F170" s="7">
        <f>E170/D170*100</f>
        <v>92.090114942528729</v>
      </c>
    </row>
    <row r="171" spans="1:6" ht="15.75" x14ac:dyDescent="0.25">
      <c r="A171" s="40"/>
      <c r="B171" s="38" t="s">
        <v>8</v>
      </c>
      <c r="C171" s="36"/>
      <c r="D171" s="6"/>
      <c r="E171" s="6"/>
      <c r="F171" s="7"/>
    </row>
    <row r="172" spans="1:6" ht="15.75" x14ac:dyDescent="0.25">
      <c r="A172" s="40"/>
      <c r="B172" s="38" t="s">
        <v>9</v>
      </c>
      <c r="C172" s="36" t="s">
        <v>7</v>
      </c>
      <c r="D172" s="6">
        <v>3680</v>
      </c>
      <c r="E172" s="6">
        <v>3453.7</v>
      </c>
      <c r="F172" s="7">
        <f t="shared" ref="F172:F173" si="10">E172/D172*100</f>
        <v>93.85054347826086</v>
      </c>
    </row>
    <row r="173" spans="1:6" ht="15.75" x14ac:dyDescent="0.25">
      <c r="A173" s="40"/>
      <c r="B173" s="38" t="s">
        <v>11</v>
      </c>
      <c r="C173" s="36" t="s">
        <v>7</v>
      </c>
      <c r="D173" s="6">
        <v>1757.5</v>
      </c>
      <c r="E173" s="6">
        <v>1553.7</v>
      </c>
      <c r="F173" s="7">
        <f t="shared" si="10"/>
        <v>88.403982930298724</v>
      </c>
    </row>
    <row r="174" spans="1:6" ht="15.75" x14ac:dyDescent="0.25">
      <c r="A174" s="41"/>
      <c r="B174" s="9" t="s">
        <v>31</v>
      </c>
      <c r="C174" s="36"/>
      <c r="D174" s="36"/>
      <c r="E174" s="36"/>
      <c r="F174" s="8"/>
    </row>
    <row r="175" spans="1:6" s="34" customFormat="1" ht="49.9" customHeight="1" x14ac:dyDescent="0.25">
      <c r="A175" s="42" t="s">
        <v>32</v>
      </c>
      <c r="B175" s="53" t="s">
        <v>33</v>
      </c>
      <c r="C175" s="53"/>
      <c r="D175" s="53"/>
      <c r="E175" s="53"/>
      <c r="F175" s="53"/>
    </row>
    <row r="176" spans="1:6" s="34" customFormat="1" ht="15.75" x14ac:dyDescent="0.25">
      <c r="A176" s="43"/>
      <c r="B176" s="29" t="s">
        <v>6</v>
      </c>
      <c r="C176" s="28" t="s">
        <v>7</v>
      </c>
      <c r="D176" s="30">
        <f>D178</f>
        <v>8520.9</v>
      </c>
      <c r="E176" s="30">
        <f>E178</f>
        <v>7769.7</v>
      </c>
      <c r="F176" s="31">
        <f>E176/D176*100</f>
        <v>91.184029856001132</v>
      </c>
    </row>
    <row r="177" spans="1:6" s="34" customFormat="1" ht="15.75" x14ac:dyDescent="0.25">
      <c r="A177" s="43"/>
      <c r="B177" s="29" t="s">
        <v>8</v>
      </c>
      <c r="C177" s="28"/>
      <c r="D177" s="30"/>
      <c r="E177" s="30"/>
      <c r="F177" s="31"/>
    </row>
    <row r="178" spans="1:6" s="34" customFormat="1" ht="15.75" x14ac:dyDescent="0.25">
      <c r="A178" s="43"/>
      <c r="B178" s="29" t="s">
        <v>11</v>
      </c>
      <c r="C178" s="28" t="s">
        <v>7</v>
      </c>
      <c r="D178" s="30">
        <v>8520.9</v>
      </c>
      <c r="E178" s="30">
        <v>7769.7</v>
      </c>
      <c r="F178" s="31">
        <f>E178/D178*100</f>
        <v>91.184029856001132</v>
      </c>
    </row>
    <row r="179" spans="1:6" s="34" customFormat="1" ht="15.75" x14ac:dyDescent="0.25">
      <c r="A179" s="44"/>
      <c r="B179" s="32" t="s">
        <v>31</v>
      </c>
      <c r="C179" s="28"/>
      <c r="D179" s="28"/>
      <c r="E179" s="28"/>
      <c r="F179" s="33"/>
    </row>
    <row r="180" spans="1:6" s="34" customFormat="1" ht="39.75" customHeight="1" x14ac:dyDescent="0.25">
      <c r="A180" s="42" t="s">
        <v>34</v>
      </c>
      <c r="B180" s="53" t="s">
        <v>35</v>
      </c>
      <c r="C180" s="53"/>
      <c r="D180" s="53"/>
      <c r="E180" s="53"/>
      <c r="F180" s="53"/>
    </row>
    <row r="181" spans="1:6" s="34" customFormat="1" ht="15.75" x14ac:dyDescent="0.25">
      <c r="A181" s="43"/>
      <c r="B181" s="29" t="s">
        <v>6</v>
      </c>
      <c r="C181" s="28" t="s">
        <v>7</v>
      </c>
      <c r="D181" s="30">
        <f>D183</f>
        <v>86507</v>
      </c>
      <c r="E181" s="30">
        <f>E183</f>
        <v>82392.100000000006</v>
      </c>
      <c r="F181" s="31">
        <f>E181/D181*100</f>
        <v>95.243275110684692</v>
      </c>
    </row>
    <row r="182" spans="1:6" s="34" customFormat="1" ht="15.75" x14ac:dyDescent="0.25">
      <c r="A182" s="43"/>
      <c r="B182" s="29" t="s">
        <v>8</v>
      </c>
      <c r="C182" s="28"/>
      <c r="D182" s="30"/>
      <c r="E182" s="30"/>
      <c r="F182" s="31"/>
    </row>
    <row r="183" spans="1:6" s="34" customFormat="1" ht="15.75" x14ac:dyDescent="0.25">
      <c r="A183" s="43"/>
      <c r="B183" s="29" t="s">
        <v>11</v>
      </c>
      <c r="C183" s="28" t="s">
        <v>7</v>
      </c>
      <c r="D183" s="30">
        <v>86507</v>
      </c>
      <c r="E183" s="30">
        <v>82392.100000000006</v>
      </c>
      <c r="F183" s="31">
        <f>E183/D183*100</f>
        <v>95.243275110684692</v>
      </c>
    </row>
    <row r="184" spans="1:6" s="34" customFormat="1" ht="15.75" x14ac:dyDescent="0.25">
      <c r="A184" s="44"/>
      <c r="B184" s="32" t="s">
        <v>31</v>
      </c>
      <c r="C184" s="28"/>
      <c r="D184" s="28"/>
      <c r="E184" s="28"/>
      <c r="F184" s="33"/>
    </row>
    <row r="185" spans="1:6" s="34" customFormat="1" ht="32.450000000000003" customHeight="1" x14ac:dyDescent="0.25">
      <c r="A185" s="42" t="s">
        <v>36</v>
      </c>
      <c r="B185" s="48" t="s">
        <v>37</v>
      </c>
      <c r="C185" s="49"/>
      <c r="D185" s="49"/>
      <c r="E185" s="49"/>
      <c r="F185" s="49"/>
    </row>
    <row r="186" spans="1:6" ht="15.75" x14ac:dyDescent="0.25">
      <c r="A186" s="43"/>
      <c r="B186" s="38" t="s">
        <v>6</v>
      </c>
      <c r="C186" s="36" t="s">
        <v>7</v>
      </c>
      <c r="D186" s="6">
        <f>D188+D189</f>
        <v>191127.19999999998</v>
      </c>
      <c r="E186" s="6">
        <f>E188+E189</f>
        <v>191126.5</v>
      </c>
      <c r="F186" s="7">
        <f>E186/D186*100</f>
        <v>99.999633751763227</v>
      </c>
    </row>
    <row r="187" spans="1:6" ht="15.75" x14ac:dyDescent="0.25">
      <c r="A187" s="43"/>
      <c r="B187" s="38" t="s">
        <v>8</v>
      </c>
      <c r="C187" s="36"/>
      <c r="D187" s="6"/>
      <c r="E187" s="6"/>
      <c r="F187" s="7"/>
    </row>
    <row r="188" spans="1:6" ht="15.75" x14ac:dyDescent="0.25">
      <c r="A188" s="43"/>
      <c r="B188" s="38" t="s">
        <v>10</v>
      </c>
      <c r="C188" s="36" t="s">
        <v>7</v>
      </c>
      <c r="D188" s="6">
        <v>2951.8</v>
      </c>
      <c r="E188" s="6">
        <v>2951.8</v>
      </c>
      <c r="F188" s="7">
        <f t="shared" ref="F188:F189" si="11">E188/D188*100</f>
        <v>100</v>
      </c>
    </row>
    <row r="189" spans="1:6" ht="15.75" x14ac:dyDescent="0.25">
      <c r="A189" s="43"/>
      <c r="B189" s="38" t="s">
        <v>11</v>
      </c>
      <c r="C189" s="36" t="s">
        <v>7</v>
      </c>
      <c r="D189" s="6">
        <v>188175.4</v>
      </c>
      <c r="E189" s="6">
        <v>188174.7</v>
      </c>
      <c r="F189" s="7">
        <f t="shared" si="11"/>
        <v>99.999628006636371</v>
      </c>
    </row>
    <row r="190" spans="1:6" ht="15.75" x14ac:dyDescent="0.25">
      <c r="A190" s="44"/>
      <c r="B190" s="9" t="s">
        <v>31</v>
      </c>
      <c r="C190" s="36"/>
      <c r="D190" s="36"/>
      <c r="E190" s="36"/>
      <c r="F190" s="8"/>
    </row>
    <row r="191" spans="1:6" ht="32.450000000000003" customHeight="1" x14ac:dyDescent="0.25">
      <c r="A191" s="39" t="s">
        <v>38</v>
      </c>
      <c r="B191" s="50" t="s">
        <v>39</v>
      </c>
      <c r="C191" s="51"/>
      <c r="D191" s="51"/>
      <c r="E191" s="51"/>
      <c r="F191" s="51"/>
    </row>
    <row r="192" spans="1:6" ht="15.75" x14ac:dyDescent="0.25">
      <c r="A192" s="40"/>
      <c r="B192" s="38" t="s">
        <v>6</v>
      </c>
      <c r="C192" s="36" t="s">
        <v>7</v>
      </c>
      <c r="D192" s="6">
        <f>D194+D195</f>
        <v>1406312.7</v>
      </c>
      <c r="E192" s="6">
        <f>E194+E195</f>
        <v>1384359.1</v>
      </c>
      <c r="F192" s="7">
        <f>E192/D192*100</f>
        <v>98.438924714254526</v>
      </c>
    </row>
    <row r="193" spans="1:6" ht="15.75" x14ac:dyDescent="0.25">
      <c r="A193" s="40"/>
      <c r="B193" s="38" t="s">
        <v>8</v>
      </c>
      <c r="C193" s="36"/>
      <c r="D193" s="6"/>
      <c r="E193" s="6"/>
      <c r="F193" s="7"/>
    </row>
    <row r="194" spans="1:6" s="12" customFormat="1" ht="15.75" x14ac:dyDescent="0.25">
      <c r="A194" s="40"/>
      <c r="B194" s="38" t="s">
        <v>10</v>
      </c>
      <c r="C194" s="36" t="s">
        <v>7</v>
      </c>
      <c r="D194" s="6">
        <v>303071.5</v>
      </c>
      <c r="E194" s="6">
        <v>295184.09999999998</v>
      </c>
      <c r="F194" s="7">
        <f t="shared" ref="F194:F195" si="12">E194/D194*100</f>
        <v>97.397511808269655</v>
      </c>
    </row>
    <row r="195" spans="1:6" s="12" customFormat="1" ht="15.75" x14ac:dyDescent="0.25">
      <c r="A195" s="40"/>
      <c r="B195" s="38" t="s">
        <v>11</v>
      </c>
      <c r="C195" s="36" t="s">
        <v>7</v>
      </c>
      <c r="D195" s="6">
        <v>1103241.2</v>
      </c>
      <c r="E195" s="6">
        <v>1089175</v>
      </c>
      <c r="F195" s="7">
        <f t="shared" si="12"/>
        <v>98.725011357443876</v>
      </c>
    </row>
    <row r="196" spans="1:6" s="14" customFormat="1" ht="15.75" x14ac:dyDescent="0.25">
      <c r="A196" s="41"/>
      <c r="B196" s="9" t="s">
        <v>31</v>
      </c>
      <c r="C196" s="36"/>
      <c r="D196" s="36"/>
      <c r="E196" s="36"/>
      <c r="F196" s="8"/>
    </row>
    <row r="197" spans="1:6" s="14" customFormat="1" ht="32.25" customHeight="1" x14ac:dyDescent="0.25">
      <c r="A197" s="39" t="s">
        <v>40</v>
      </c>
      <c r="B197" s="52" t="s">
        <v>41</v>
      </c>
      <c r="C197" s="52"/>
      <c r="D197" s="52"/>
      <c r="E197" s="52"/>
      <c r="F197" s="52"/>
    </row>
    <row r="198" spans="1:6" s="14" customFormat="1" ht="15.75" x14ac:dyDescent="0.25">
      <c r="A198" s="40"/>
      <c r="B198" s="38" t="s">
        <v>6</v>
      </c>
      <c r="C198" s="36" t="s">
        <v>7</v>
      </c>
      <c r="D198" s="6">
        <f>D200</f>
        <v>3848</v>
      </c>
      <c r="E198" s="6">
        <f>E200</f>
        <v>3848</v>
      </c>
      <c r="F198" s="7">
        <f>E198/D198*100</f>
        <v>100</v>
      </c>
    </row>
    <row r="199" spans="1:6" s="14" customFormat="1" ht="15.75" x14ac:dyDescent="0.25">
      <c r="A199" s="40"/>
      <c r="B199" s="38" t="s">
        <v>8</v>
      </c>
      <c r="C199" s="36"/>
      <c r="D199" s="6"/>
      <c r="E199" s="6"/>
      <c r="F199" s="7"/>
    </row>
    <row r="200" spans="1:6" s="14" customFormat="1" ht="15.75" x14ac:dyDescent="0.25">
      <c r="A200" s="40"/>
      <c r="B200" s="38" t="s">
        <v>11</v>
      </c>
      <c r="C200" s="36" t="s">
        <v>7</v>
      </c>
      <c r="D200" s="6">
        <v>3848</v>
      </c>
      <c r="E200" s="6">
        <v>3848</v>
      </c>
      <c r="F200" s="7">
        <f>E200/D200*100</f>
        <v>100</v>
      </c>
    </row>
    <row r="201" spans="1:6" s="14" customFormat="1" ht="15.75" x14ac:dyDescent="0.25">
      <c r="A201" s="41"/>
      <c r="B201" s="9" t="s">
        <v>16</v>
      </c>
      <c r="C201" s="36"/>
      <c r="D201" s="36"/>
      <c r="E201" s="36"/>
      <c r="F201" s="8"/>
    </row>
    <row r="202" spans="1:6" s="12" customFormat="1" ht="34.15" customHeight="1" x14ac:dyDescent="0.25">
      <c r="A202" s="39" t="s">
        <v>42</v>
      </c>
      <c r="B202" s="50" t="s">
        <v>43</v>
      </c>
      <c r="C202" s="50"/>
      <c r="D202" s="50"/>
      <c r="E202" s="50"/>
      <c r="F202" s="50"/>
    </row>
    <row r="203" spans="1:6" s="12" customFormat="1" ht="15.75" x14ac:dyDescent="0.25">
      <c r="A203" s="40"/>
      <c r="B203" s="38" t="s">
        <v>6</v>
      </c>
      <c r="C203" s="36" t="s">
        <v>7</v>
      </c>
      <c r="D203" s="6">
        <f>D205+D206+D207</f>
        <v>137623.20000000001</v>
      </c>
      <c r="E203" s="6">
        <f>E205+E206+E207</f>
        <v>124917.4</v>
      </c>
      <c r="F203" s="7">
        <f>E203/D203*100</f>
        <v>90.767690331281329</v>
      </c>
    </row>
    <row r="204" spans="1:6" s="12" customFormat="1" ht="15.75" x14ac:dyDescent="0.25">
      <c r="A204" s="40"/>
      <c r="B204" s="38" t="s">
        <v>8</v>
      </c>
      <c r="C204" s="36"/>
      <c r="D204" s="6"/>
      <c r="E204" s="6"/>
      <c r="F204" s="7"/>
    </row>
    <row r="205" spans="1:6" s="12" customFormat="1" ht="15.75" x14ac:dyDescent="0.25">
      <c r="A205" s="40"/>
      <c r="B205" s="38" t="s">
        <v>9</v>
      </c>
      <c r="C205" s="36" t="s">
        <v>7</v>
      </c>
      <c r="D205" s="6">
        <v>31856</v>
      </c>
      <c r="E205" s="6">
        <v>31856</v>
      </c>
      <c r="F205" s="7">
        <f t="shared" ref="F205:F207" si="13">E205/D205*100</f>
        <v>100</v>
      </c>
    </row>
    <row r="206" spans="1:6" s="12" customFormat="1" ht="15.75" x14ac:dyDescent="0.25">
      <c r="A206" s="40"/>
      <c r="B206" s="38" t="s">
        <v>10</v>
      </c>
      <c r="C206" s="36" t="s">
        <v>7</v>
      </c>
      <c r="D206" s="6">
        <v>12361.9</v>
      </c>
      <c r="E206" s="6">
        <v>9505.6</v>
      </c>
      <c r="F206" s="7">
        <f t="shared" si="13"/>
        <v>76.894328541729024</v>
      </c>
    </row>
    <row r="207" spans="1:6" s="12" customFormat="1" ht="15.75" x14ac:dyDescent="0.25">
      <c r="A207" s="40"/>
      <c r="B207" s="38" t="s">
        <v>11</v>
      </c>
      <c r="C207" s="36" t="s">
        <v>7</v>
      </c>
      <c r="D207" s="6">
        <v>93405.3</v>
      </c>
      <c r="E207" s="6">
        <v>83555.8</v>
      </c>
      <c r="F207" s="7">
        <f t="shared" si="13"/>
        <v>89.455095160552986</v>
      </c>
    </row>
    <row r="208" spans="1:6" s="14" customFormat="1" ht="15.75" x14ac:dyDescent="0.25">
      <c r="A208" s="41"/>
      <c r="B208" s="9" t="s">
        <v>44</v>
      </c>
      <c r="C208" s="36"/>
      <c r="D208" s="36"/>
      <c r="E208" s="36"/>
      <c r="F208" s="8"/>
    </row>
    <row r="209" spans="1:21" s="12" customFormat="1" ht="15.75" outlineLevel="1" x14ac:dyDescent="0.25">
      <c r="F209" s="3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s="12" customFormat="1" ht="15.75" outlineLevel="1" x14ac:dyDescent="0.25">
      <c r="F210" s="37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s="12" customFormat="1" ht="15.75" outlineLevel="1" x14ac:dyDescent="0.25">
      <c r="F211" s="3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s="12" customFormat="1" ht="15.75" outlineLevel="1" x14ac:dyDescent="0.25">
      <c r="F212" s="37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s="12" customFormat="1" ht="48.75" customHeight="1" outlineLevel="1" x14ac:dyDescent="0.25">
      <c r="F213" s="37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s="12" customFormat="1" ht="15.75" outlineLevel="1" x14ac:dyDescent="0.25">
      <c r="F214" s="37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s="12" customFormat="1" ht="15.75" outlineLevel="2" x14ac:dyDescent="0.25">
      <c r="F215" s="37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s="12" customFormat="1" ht="15.75" customHeight="1" outlineLevel="1" x14ac:dyDescent="0.25">
      <c r="F216" s="37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s="12" customFormat="1" ht="15.75" outlineLevel="1" x14ac:dyDescent="0.25">
      <c r="F217" s="37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s="12" customFormat="1" ht="15.75" outlineLevel="1" x14ac:dyDescent="0.25">
      <c r="F218" s="37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s="12" customFormat="1" ht="15.75" outlineLevel="1" x14ac:dyDescent="0.25">
      <c r="F219" s="37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s="12" customFormat="1" ht="15.75" outlineLevel="1" x14ac:dyDescent="0.25">
      <c r="F220" s="37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s="12" customFormat="1" ht="94.9" customHeight="1" outlineLevel="1" x14ac:dyDescent="0.25">
      <c r="F221" s="37"/>
      <c r="G221" s="2"/>
      <c r="H221" s="2"/>
      <c r="I221" s="2"/>
      <c r="J221" s="2"/>
      <c r="K221" s="2"/>
      <c r="L221" s="2"/>
      <c r="M221" s="2"/>
    </row>
    <row r="222" spans="1:21" s="12" customFormat="1" ht="77.25" customHeight="1" outlineLevel="1" x14ac:dyDescent="0.25">
      <c r="F222" s="37"/>
      <c r="G222" s="2"/>
      <c r="H222" s="2"/>
      <c r="I222" s="2"/>
      <c r="J222" s="2"/>
      <c r="K222" s="2"/>
      <c r="L222" s="2"/>
      <c r="M222" s="2"/>
    </row>
    <row r="223" spans="1:21" s="12" customFormat="1" ht="15.75" outlineLevel="2" x14ac:dyDescent="0.25">
      <c r="F223" s="37"/>
      <c r="G223" s="2"/>
      <c r="H223" s="2"/>
      <c r="I223" s="2"/>
      <c r="J223" s="2"/>
      <c r="K223" s="2"/>
      <c r="L223" s="2"/>
      <c r="M223" s="2"/>
    </row>
    <row r="224" spans="1:21" s="12" customFormat="1" ht="15.75" outlineLevel="1" x14ac:dyDescent="0.25">
      <c r="A224" s="2"/>
      <c r="B224" s="2"/>
      <c r="C224" s="2"/>
      <c r="D224" s="2"/>
      <c r="E224" s="2"/>
      <c r="F224" s="17"/>
      <c r="G224" s="2"/>
      <c r="H224" s="2"/>
      <c r="I224" s="2"/>
      <c r="J224" s="2"/>
      <c r="K224" s="2"/>
      <c r="L224" s="2"/>
      <c r="M224" s="2"/>
    </row>
    <row r="225" spans="1:21" s="12" customFormat="1" x14ac:dyDescent="0.25">
      <c r="F225" s="37"/>
    </row>
    <row r="226" spans="1:21" s="12" customFormat="1" ht="15.75" outlineLevel="1" x14ac:dyDescent="0.25">
      <c r="A226" s="2"/>
      <c r="B226" s="2"/>
      <c r="C226" s="2"/>
      <c r="D226" s="2"/>
      <c r="E226" s="2"/>
      <c r="F226" s="17"/>
      <c r="G226" s="2"/>
      <c r="H226" s="2"/>
      <c r="I226" s="2"/>
      <c r="J226" s="2"/>
      <c r="K226" s="2"/>
      <c r="L226" s="2"/>
      <c r="M226" s="2"/>
    </row>
    <row r="227" spans="1:21" s="12" customFormat="1" ht="80.25" customHeight="1" outlineLevel="1" x14ac:dyDescent="0.25">
      <c r="A227" s="2"/>
      <c r="B227" s="2"/>
      <c r="C227" s="2"/>
      <c r="D227" s="2"/>
      <c r="E227" s="2"/>
      <c r="F227" s="17"/>
      <c r="G227" s="2"/>
      <c r="H227" s="2"/>
      <c r="I227" s="2"/>
      <c r="J227" s="2"/>
      <c r="K227" s="2"/>
      <c r="L227" s="2"/>
      <c r="M227" s="2"/>
    </row>
    <row r="228" spans="1:21" s="12" customFormat="1" ht="15.75" outlineLevel="1" x14ac:dyDescent="0.25">
      <c r="A228" s="2"/>
      <c r="B228" s="2"/>
      <c r="C228" s="2"/>
      <c r="D228" s="2"/>
      <c r="E228" s="2"/>
      <c r="F228" s="17"/>
      <c r="G228" s="2"/>
      <c r="H228" s="2"/>
      <c r="I228" s="2"/>
      <c r="J228" s="2"/>
      <c r="K228" s="2"/>
      <c r="L228" s="2"/>
      <c r="M228" s="2"/>
    </row>
    <row r="229" spans="1:21" s="12" customFormat="1" ht="15.75" outlineLevel="1" x14ac:dyDescent="0.25">
      <c r="A229" s="2"/>
      <c r="B229" s="2"/>
      <c r="C229" s="2"/>
      <c r="D229" s="2"/>
      <c r="E229" s="2"/>
      <c r="F229" s="17"/>
      <c r="G229" s="2"/>
      <c r="H229" s="2"/>
      <c r="I229" s="2"/>
      <c r="J229" s="2"/>
      <c r="K229" s="2"/>
      <c r="L229" s="2"/>
      <c r="M229" s="2"/>
    </row>
    <row r="230" spans="1:21" s="12" customFormat="1" ht="15.75" outlineLevel="1" x14ac:dyDescent="0.25">
      <c r="A230" s="2"/>
      <c r="B230" s="2"/>
      <c r="C230" s="2"/>
      <c r="D230" s="2"/>
      <c r="E230" s="2"/>
      <c r="F230" s="17"/>
      <c r="G230" s="2"/>
      <c r="H230" s="2"/>
      <c r="I230" s="2"/>
      <c r="J230" s="2"/>
      <c r="K230" s="2"/>
      <c r="L230" s="2"/>
      <c r="M230" s="2"/>
    </row>
    <row r="231" spans="1:21" s="12" customFormat="1" ht="66" customHeight="1" outlineLevel="1" x14ac:dyDescent="0.25">
      <c r="A231" s="2"/>
      <c r="B231" s="2"/>
      <c r="C231" s="2"/>
      <c r="D231" s="2"/>
      <c r="E231" s="2"/>
      <c r="F231" s="17"/>
      <c r="G231" s="2"/>
      <c r="H231" s="2"/>
      <c r="I231" s="2"/>
      <c r="J231" s="2"/>
      <c r="K231" s="2"/>
      <c r="L231" s="2"/>
      <c r="M231" s="2"/>
    </row>
    <row r="232" spans="1:21" s="12" customFormat="1" ht="39" customHeight="1" outlineLevel="1" x14ac:dyDescent="0.25">
      <c r="A232" s="2"/>
      <c r="B232" s="2"/>
      <c r="C232" s="2"/>
      <c r="D232" s="2"/>
      <c r="E232" s="2"/>
      <c r="F232" s="17"/>
      <c r="G232" s="2"/>
      <c r="H232" s="2"/>
      <c r="I232" s="2"/>
      <c r="J232" s="2"/>
      <c r="K232" s="2"/>
      <c r="L232" s="2"/>
      <c r="M232" s="2"/>
    </row>
    <row r="233" spans="1:21" s="12" customFormat="1" ht="15.75" outlineLevel="1" x14ac:dyDescent="0.25">
      <c r="A233" s="2"/>
      <c r="B233" s="2"/>
      <c r="C233" s="2"/>
      <c r="D233" s="2"/>
      <c r="E233" s="2"/>
      <c r="F233" s="17"/>
      <c r="G233" s="2"/>
      <c r="H233" s="2"/>
      <c r="I233" s="2"/>
      <c r="J233" s="2"/>
      <c r="K233" s="2"/>
      <c r="L233" s="2"/>
      <c r="M233" s="2"/>
    </row>
    <row r="234" spans="1:21" s="12" customFormat="1" ht="15.75" outlineLevel="1" x14ac:dyDescent="0.25">
      <c r="A234" s="2"/>
      <c r="B234" s="2"/>
      <c r="C234" s="2"/>
      <c r="D234" s="2"/>
      <c r="E234" s="2"/>
      <c r="F234" s="17"/>
      <c r="G234" s="2"/>
      <c r="H234" s="2"/>
      <c r="I234" s="2"/>
      <c r="J234" s="2"/>
      <c r="K234" s="2"/>
      <c r="L234" s="2"/>
      <c r="M234" s="2"/>
    </row>
    <row r="235" spans="1:21" s="12" customFormat="1" ht="15.75" outlineLevel="1" x14ac:dyDescent="0.25">
      <c r="A235" s="2"/>
      <c r="B235" s="2"/>
      <c r="C235" s="2"/>
      <c r="D235" s="2"/>
      <c r="E235" s="2"/>
      <c r="F235" s="17"/>
      <c r="G235" s="2"/>
      <c r="H235" s="2"/>
      <c r="I235" s="2"/>
      <c r="J235" s="2"/>
      <c r="K235" s="2"/>
      <c r="L235" s="2"/>
      <c r="M235" s="2"/>
    </row>
    <row r="236" spans="1:21" s="12" customFormat="1" ht="15.75" outlineLevel="1" x14ac:dyDescent="0.25">
      <c r="A236" s="2"/>
      <c r="B236" s="2"/>
      <c r="C236" s="2"/>
      <c r="D236" s="2"/>
      <c r="E236" s="2"/>
      <c r="F236" s="17"/>
      <c r="G236" s="2"/>
      <c r="H236" s="2"/>
      <c r="I236" s="2"/>
      <c r="J236" s="2"/>
      <c r="K236" s="2"/>
      <c r="L236" s="2"/>
      <c r="M236" s="2"/>
    </row>
    <row r="237" spans="1:21" s="12" customFormat="1" ht="15.75" outlineLevel="1" x14ac:dyDescent="0.25">
      <c r="A237" s="2"/>
      <c r="B237" s="2"/>
      <c r="C237" s="2"/>
      <c r="D237" s="2"/>
      <c r="E237" s="2"/>
      <c r="F237" s="17"/>
      <c r="G237" s="2"/>
      <c r="H237" s="2"/>
      <c r="I237" s="2"/>
      <c r="J237" s="2"/>
      <c r="K237" s="2"/>
      <c r="L237" s="2"/>
      <c r="M237" s="2"/>
    </row>
    <row r="238" spans="1:21" s="12" customFormat="1" ht="15.75" outlineLevel="1" x14ac:dyDescent="0.25">
      <c r="A238" s="2"/>
      <c r="B238" s="2"/>
      <c r="C238" s="2"/>
      <c r="D238" s="2"/>
      <c r="E238" s="2"/>
      <c r="F238" s="17"/>
      <c r="G238" s="2"/>
      <c r="H238" s="2"/>
      <c r="I238" s="2"/>
      <c r="J238" s="2"/>
      <c r="K238" s="2"/>
      <c r="L238" s="2"/>
      <c r="M238" s="2"/>
    </row>
    <row r="239" spans="1:21" s="12" customFormat="1" ht="15.75" outlineLevel="2" x14ac:dyDescent="0.25">
      <c r="A239" s="2"/>
      <c r="B239" s="2"/>
      <c r="C239" s="2"/>
      <c r="D239" s="2"/>
      <c r="E239" s="2"/>
      <c r="F239" s="17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s="12" customFormat="1" ht="15.75" outlineLevel="2" collapsed="1" x14ac:dyDescent="0.25">
      <c r="A240" s="2"/>
      <c r="B240" s="2"/>
      <c r="C240" s="2"/>
      <c r="D240" s="2"/>
      <c r="E240" s="2"/>
      <c r="F240" s="17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s="12" customFormat="1" ht="15.75" outlineLevel="2" x14ac:dyDescent="0.25">
      <c r="A241" s="2"/>
      <c r="B241" s="2"/>
      <c r="C241" s="2"/>
      <c r="D241" s="2"/>
      <c r="E241" s="2"/>
      <c r="F241" s="17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s="12" customFormat="1" ht="15.75" outlineLevel="2" x14ac:dyDescent="0.25">
      <c r="A242" s="2"/>
      <c r="B242" s="2"/>
      <c r="C242" s="2"/>
      <c r="D242" s="2"/>
      <c r="E242" s="2"/>
      <c r="F242" s="17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s="12" customFormat="1" ht="15.75" outlineLevel="2" x14ac:dyDescent="0.25">
      <c r="A243" s="2"/>
      <c r="B243" s="2"/>
      <c r="C243" s="2"/>
      <c r="D243" s="2"/>
      <c r="E243" s="2"/>
      <c r="F243" s="17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s="12" customFormat="1" ht="15.75" outlineLevel="1" x14ac:dyDescent="0.25">
      <c r="A244" s="2"/>
      <c r="B244" s="2"/>
      <c r="C244" s="2"/>
      <c r="D244" s="2"/>
      <c r="E244" s="2"/>
      <c r="F244" s="17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s="12" customFormat="1" ht="30.75" customHeight="1" outlineLevel="1" x14ac:dyDescent="0.25">
      <c r="A245" s="2"/>
      <c r="B245" s="2"/>
      <c r="C245" s="2"/>
      <c r="D245" s="2"/>
      <c r="E245" s="2"/>
      <c r="F245" s="17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s="12" customFormat="1" ht="15.75" outlineLevel="1" x14ac:dyDescent="0.25">
      <c r="A246" s="2"/>
      <c r="B246" s="2"/>
      <c r="C246" s="2"/>
      <c r="D246" s="2"/>
      <c r="E246" s="2"/>
      <c r="F246" s="17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s="12" customFormat="1" ht="15.75" outlineLevel="1" x14ac:dyDescent="0.25">
      <c r="A247" s="2"/>
      <c r="B247" s="2"/>
      <c r="C247" s="2"/>
      <c r="D247" s="2"/>
      <c r="E247" s="2"/>
      <c r="F247" s="17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s="12" customFormat="1" ht="15.75" outlineLevel="1" x14ac:dyDescent="0.25">
      <c r="A248" s="2"/>
      <c r="B248" s="2"/>
      <c r="C248" s="2"/>
      <c r="D248" s="2"/>
      <c r="E248" s="2"/>
      <c r="F248" s="17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s="12" customFormat="1" ht="15.75" outlineLevel="1" x14ac:dyDescent="0.25">
      <c r="A249" s="2"/>
      <c r="B249" s="2"/>
      <c r="C249" s="2"/>
      <c r="D249" s="2"/>
      <c r="E249" s="2"/>
      <c r="F249" s="17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s="12" customFormat="1" ht="15.75" outlineLevel="1" x14ac:dyDescent="0.25">
      <c r="A250" s="2"/>
      <c r="B250" s="2"/>
      <c r="C250" s="2"/>
      <c r="D250" s="2"/>
      <c r="E250" s="2"/>
      <c r="F250" s="17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s="12" customFormat="1" ht="15.75" outlineLevel="1" x14ac:dyDescent="0.25">
      <c r="A251" s="2"/>
      <c r="B251" s="2"/>
      <c r="C251" s="2"/>
      <c r="D251" s="2"/>
      <c r="E251" s="2"/>
      <c r="F251" s="17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s="12" customFormat="1" ht="15.75" x14ac:dyDescent="0.25">
      <c r="A252" s="2"/>
      <c r="B252" s="2"/>
      <c r="C252" s="2"/>
      <c r="D252" s="2"/>
      <c r="E252" s="2"/>
      <c r="F252" s="17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s="12" customFormat="1" ht="15.75" x14ac:dyDescent="0.25">
      <c r="A253" s="2"/>
      <c r="B253" s="2"/>
      <c r="C253" s="2"/>
      <c r="D253" s="2"/>
      <c r="E253" s="2"/>
      <c r="F253" s="17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s="12" customFormat="1" ht="15.75" x14ac:dyDescent="0.25">
      <c r="A254" s="2"/>
      <c r="B254" s="2"/>
      <c r="C254" s="2"/>
      <c r="D254" s="2"/>
      <c r="E254" s="2"/>
      <c r="F254" s="17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s="12" customFormat="1" ht="15.75" x14ac:dyDescent="0.25">
      <c r="A255" s="2"/>
      <c r="B255" s="2"/>
      <c r="C255" s="2"/>
      <c r="D255" s="2"/>
      <c r="E255" s="2"/>
      <c r="F255" s="17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s="12" customFormat="1" ht="15.75" x14ac:dyDescent="0.25">
      <c r="A256" s="2"/>
      <c r="B256" s="2"/>
      <c r="C256" s="2"/>
      <c r="D256" s="2"/>
      <c r="E256" s="2"/>
      <c r="F256" s="17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s="12" customFormat="1" ht="15.75" x14ac:dyDescent="0.25">
      <c r="A257" s="2"/>
      <c r="B257" s="2"/>
      <c r="C257" s="2"/>
      <c r="D257" s="2"/>
      <c r="E257" s="2"/>
      <c r="F257" s="17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s="12" customFormat="1" ht="15.75" x14ac:dyDescent="0.25">
      <c r="A258" s="2"/>
      <c r="B258" s="2"/>
      <c r="C258" s="2"/>
      <c r="D258" s="2"/>
      <c r="E258" s="2"/>
      <c r="F258" s="17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s="12" customFormat="1" ht="15.75" x14ac:dyDescent="0.25">
      <c r="A259" s="2"/>
      <c r="B259" s="2"/>
      <c r="C259" s="2"/>
      <c r="D259" s="2"/>
      <c r="E259" s="2"/>
      <c r="F259" s="17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s="12" customFormat="1" ht="15.75" x14ac:dyDescent="0.25">
      <c r="A260" s="2"/>
      <c r="B260" s="2"/>
      <c r="C260" s="2"/>
      <c r="D260" s="2"/>
      <c r="E260" s="2"/>
      <c r="F260" s="17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s="12" customFormat="1" ht="15.75" x14ac:dyDescent="0.25">
      <c r="A261" s="2"/>
      <c r="B261" s="2"/>
      <c r="C261" s="2"/>
      <c r="D261" s="2"/>
      <c r="E261" s="2"/>
      <c r="F261" s="17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s="12" customFormat="1" ht="15.75" x14ac:dyDescent="0.25">
      <c r="A262" s="2"/>
      <c r="B262" s="2"/>
      <c r="C262" s="2"/>
      <c r="D262" s="2"/>
      <c r="E262" s="2"/>
      <c r="F262" s="17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s="12" customFormat="1" ht="15.75" x14ac:dyDescent="0.25">
      <c r="A263" s="2"/>
      <c r="B263" s="2"/>
      <c r="C263" s="2"/>
      <c r="D263" s="2"/>
      <c r="E263" s="2"/>
      <c r="F263" s="17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s="12" customFormat="1" ht="15.75" x14ac:dyDescent="0.25">
      <c r="A264" s="2"/>
      <c r="B264" s="2"/>
      <c r="C264" s="2"/>
      <c r="D264" s="2"/>
      <c r="E264" s="2"/>
      <c r="F264" s="17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s="12" customFormat="1" ht="15.75" x14ac:dyDescent="0.25">
      <c r="A265" s="2"/>
      <c r="B265" s="2"/>
      <c r="C265" s="2"/>
      <c r="D265" s="2"/>
      <c r="E265" s="2"/>
      <c r="F265" s="17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s="12" customFormat="1" ht="15.75" x14ac:dyDescent="0.25">
      <c r="A266" s="2"/>
      <c r="B266" s="2"/>
      <c r="C266" s="2"/>
      <c r="D266" s="2"/>
      <c r="E266" s="2"/>
      <c r="F266" s="17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s="12" customFormat="1" ht="15.75" x14ac:dyDescent="0.25">
      <c r="A267" s="2"/>
      <c r="B267" s="2"/>
      <c r="C267" s="2"/>
      <c r="D267" s="2"/>
      <c r="E267" s="2"/>
      <c r="F267" s="17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s="12" customFormat="1" ht="15.75" x14ac:dyDescent="0.25">
      <c r="A268" s="2"/>
      <c r="B268" s="2"/>
      <c r="C268" s="2"/>
      <c r="D268" s="2"/>
      <c r="E268" s="2"/>
      <c r="F268" s="17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s="12" customFormat="1" ht="15.75" x14ac:dyDescent="0.25">
      <c r="A269" s="2"/>
      <c r="B269" s="2"/>
      <c r="C269" s="2"/>
      <c r="D269" s="2"/>
      <c r="E269" s="2"/>
      <c r="F269" s="17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s="12" customFormat="1" ht="15.75" x14ac:dyDescent="0.25">
      <c r="A270" s="2"/>
      <c r="B270" s="2"/>
      <c r="C270" s="2"/>
      <c r="D270" s="2"/>
      <c r="E270" s="2"/>
      <c r="F270" s="17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s="12" customFormat="1" ht="15.75" x14ac:dyDescent="0.25">
      <c r="A271" s="2"/>
      <c r="B271" s="2"/>
      <c r="C271" s="2"/>
      <c r="D271" s="2"/>
      <c r="E271" s="2"/>
      <c r="F271" s="17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s="12" customFormat="1" ht="15.75" x14ac:dyDescent="0.25">
      <c r="A272" s="2"/>
      <c r="B272" s="2"/>
      <c r="C272" s="2"/>
      <c r="D272" s="2"/>
      <c r="E272" s="2"/>
      <c r="F272" s="17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s="12" customFormat="1" ht="15.75" x14ac:dyDescent="0.25">
      <c r="A273" s="2"/>
      <c r="B273" s="2"/>
      <c r="C273" s="2"/>
      <c r="D273" s="2"/>
      <c r="E273" s="2"/>
      <c r="F273" s="17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s="12" customFormat="1" ht="15.75" x14ac:dyDescent="0.25">
      <c r="A274" s="2"/>
      <c r="B274" s="2"/>
      <c r="C274" s="2"/>
      <c r="D274" s="2"/>
      <c r="E274" s="2"/>
      <c r="F274" s="17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s="12" customFormat="1" ht="15.75" x14ac:dyDescent="0.25">
      <c r="A275" s="2"/>
      <c r="B275" s="2"/>
      <c r="C275" s="2"/>
      <c r="D275" s="2"/>
      <c r="E275" s="2"/>
      <c r="F275" s="17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s="12" customFormat="1" ht="15.75" x14ac:dyDescent="0.25">
      <c r="A276" s="2"/>
      <c r="B276" s="2"/>
      <c r="C276" s="2"/>
      <c r="D276" s="2"/>
      <c r="E276" s="2"/>
      <c r="F276" s="17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s="12" customFormat="1" ht="15.75" x14ac:dyDescent="0.25">
      <c r="A277" s="2"/>
      <c r="B277" s="2"/>
      <c r="C277" s="2"/>
      <c r="D277" s="2"/>
      <c r="E277" s="2"/>
      <c r="F277" s="17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s="12" customFormat="1" ht="15.75" x14ac:dyDescent="0.25">
      <c r="A278" s="2"/>
      <c r="B278" s="2"/>
      <c r="C278" s="2"/>
      <c r="D278" s="2"/>
      <c r="E278" s="2"/>
      <c r="F278" s="17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s="12" customFormat="1" ht="15.75" x14ac:dyDescent="0.25">
      <c r="A279" s="2"/>
      <c r="B279" s="2"/>
      <c r="C279" s="2"/>
      <c r="D279" s="2"/>
      <c r="E279" s="2"/>
      <c r="F279" s="17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s="12" customFormat="1" ht="15.75" x14ac:dyDescent="0.25">
      <c r="A280" s="2"/>
      <c r="B280" s="2"/>
      <c r="C280" s="2"/>
      <c r="D280" s="2"/>
      <c r="E280" s="2"/>
      <c r="F280" s="17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s="12" customFormat="1" ht="15.75" x14ac:dyDescent="0.25">
      <c r="A281" s="2"/>
      <c r="B281" s="2"/>
      <c r="C281" s="2"/>
      <c r="D281" s="2"/>
      <c r="E281" s="2"/>
      <c r="F281" s="17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s="12" customFormat="1" ht="15.75" x14ac:dyDescent="0.25">
      <c r="A282" s="2"/>
      <c r="B282" s="2"/>
      <c r="C282" s="2"/>
      <c r="D282" s="2"/>
      <c r="E282" s="2"/>
      <c r="F282" s="17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s="12" customFormat="1" ht="15.75" x14ac:dyDescent="0.25">
      <c r="A283" s="2"/>
      <c r="B283" s="2"/>
      <c r="C283" s="2"/>
      <c r="D283" s="2"/>
      <c r="E283" s="2"/>
      <c r="F283" s="17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s="12" customFormat="1" ht="15.75" x14ac:dyDescent="0.25">
      <c r="A284" s="2"/>
      <c r="B284" s="2"/>
      <c r="C284" s="2"/>
      <c r="D284" s="2"/>
      <c r="E284" s="2"/>
      <c r="F284" s="17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s="12" customFormat="1" ht="15.75" x14ac:dyDescent="0.25">
      <c r="A285" s="2"/>
      <c r="B285" s="2"/>
      <c r="C285" s="2"/>
      <c r="D285" s="2"/>
      <c r="E285" s="2"/>
      <c r="F285" s="17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s="12" customFormat="1" ht="15.75" x14ac:dyDescent="0.25">
      <c r="A286" s="2"/>
      <c r="B286" s="2"/>
      <c r="C286" s="2"/>
      <c r="D286" s="2"/>
      <c r="E286" s="2"/>
      <c r="F286" s="17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s="12" customFormat="1" ht="15.75" x14ac:dyDescent="0.25">
      <c r="A287" s="2"/>
      <c r="B287" s="2"/>
      <c r="C287" s="2"/>
      <c r="D287" s="2"/>
      <c r="E287" s="2"/>
      <c r="F287" s="17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s="12" customFormat="1" ht="15.75" x14ac:dyDescent="0.25">
      <c r="A288" s="2"/>
      <c r="B288" s="2"/>
      <c r="C288" s="2"/>
      <c r="D288" s="2"/>
      <c r="E288" s="2"/>
      <c r="F288" s="17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s="12" customFormat="1" ht="15.75" x14ac:dyDescent="0.25">
      <c r="A289" s="2"/>
      <c r="B289" s="2"/>
      <c r="C289" s="2"/>
      <c r="D289" s="2"/>
      <c r="E289" s="2"/>
      <c r="F289" s="17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s="12" customFormat="1" ht="15.75" x14ac:dyDescent="0.25">
      <c r="A290" s="2"/>
      <c r="B290" s="2"/>
      <c r="C290" s="2"/>
      <c r="D290" s="2"/>
      <c r="E290" s="2"/>
      <c r="F290" s="17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s="12" customFormat="1" ht="15.75" x14ac:dyDescent="0.25">
      <c r="A291" s="2"/>
      <c r="B291" s="2"/>
      <c r="C291" s="2"/>
      <c r="D291" s="2"/>
      <c r="E291" s="2"/>
      <c r="F291" s="17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s="12" customFormat="1" ht="15.75" x14ac:dyDescent="0.25">
      <c r="A292" s="2"/>
      <c r="B292" s="2"/>
      <c r="C292" s="2"/>
      <c r="D292" s="2"/>
      <c r="E292" s="2"/>
      <c r="F292" s="17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s="12" customFormat="1" ht="15.75" x14ac:dyDescent="0.25">
      <c r="A293" s="2"/>
      <c r="B293" s="2"/>
      <c r="C293" s="2"/>
      <c r="D293" s="2"/>
      <c r="E293" s="2"/>
      <c r="F293" s="17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s="12" customFormat="1" ht="15.75" x14ac:dyDescent="0.25">
      <c r="A294" s="2"/>
      <c r="B294" s="2"/>
      <c r="C294" s="2"/>
      <c r="D294" s="2"/>
      <c r="E294" s="2"/>
      <c r="F294" s="17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s="12" customFormat="1" ht="15.75" x14ac:dyDescent="0.25">
      <c r="A295" s="2"/>
      <c r="B295" s="2"/>
      <c r="C295" s="2"/>
      <c r="D295" s="2"/>
      <c r="E295" s="2"/>
      <c r="F295" s="17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s="12" customFormat="1" ht="15.75" x14ac:dyDescent="0.25">
      <c r="A296" s="2"/>
      <c r="B296" s="2"/>
      <c r="C296" s="2"/>
      <c r="D296" s="2"/>
      <c r="E296" s="2"/>
      <c r="F296" s="17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s="12" customFormat="1" ht="15.75" x14ac:dyDescent="0.25">
      <c r="A297" s="2"/>
      <c r="B297" s="2"/>
      <c r="C297" s="2"/>
      <c r="D297" s="2"/>
      <c r="E297" s="2"/>
      <c r="F297" s="17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s="12" customFormat="1" ht="15.75" x14ac:dyDescent="0.25">
      <c r="A298" s="2"/>
      <c r="B298" s="2"/>
      <c r="C298" s="2"/>
      <c r="D298" s="2"/>
      <c r="E298" s="2"/>
      <c r="F298" s="17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s="12" customFormat="1" ht="15.75" x14ac:dyDescent="0.25">
      <c r="A299" s="2"/>
      <c r="B299" s="2"/>
      <c r="C299" s="2"/>
      <c r="D299" s="2"/>
      <c r="E299" s="2"/>
      <c r="F299" s="17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s="12" customFormat="1" ht="15.75" x14ac:dyDescent="0.25">
      <c r="A300" s="2"/>
      <c r="B300" s="2"/>
      <c r="C300" s="2"/>
      <c r="D300" s="2"/>
      <c r="E300" s="2"/>
      <c r="F300" s="17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s="12" customFormat="1" ht="15.75" x14ac:dyDescent="0.25">
      <c r="A301" s="2"/>
      <c r="B301" s="2"/>
      <c r="C301" s="2"/>
      <c r="D301" s="2"/>
      <c r="E301" s="2"/>
      <c r="F301" s="17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s="12" customFormat="1" ht="15.75" x14ac:dyDescent="0.25">
      <c r="A302" s="2"/>
      <c r="B302" s="2"/>
      <c r="C302" s="2"/>
      <c r="D302" s="2"/>
      <c r="E302" s="2"/>
      <c r="F302" s="17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s="12" customFormat="1" ht="15.75" x14ac:dyDescent="0.25">
      <c r="A303" s="2"/>
      <c r="B303" s="2"/>
      <c r="C303" s="2"/>
      <c r="D303" s="2"/>
      <c r="E303" s="2"/>
      <c r="F303" s="17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s="12" customFormat="1" ht="15.75" x14ac:dyDescent="0.25">
      <c r="A304" s="2"/>
      <c r="B304" s="2"/>
      <c r="C304" s="2"/>
      <c r="D304" s="2"/>
      <c r="E304" s="2"/>
      <c r="F304" s="17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s="12" customFormat="1" ht="15.75" x14ac:dyDescent="0.25">
      <c r="A305" s="2"/>
      <c r="B305" s="2"/>
      <c r="C305" s="2"/>
      <c r="D305" s="2"/>
      <c r="E305" s="2"/>
      <c r="F305" s="17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s="12" customFormat="1" ht="15.75" x14ac:dyDescent="0.25">
      <c r="A306" s="2"/>
      <c r="B306" s="2"/>
      <c r="C306" s="2"/>
      <c r="D306" s="2"/>
      <c r="E306" s="2"/>
      <c r="F306" s="17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s="12" customFormat="1" ht="15.75" x14ac:dyDescent="0.25">
      <c r="A307" s="2"/>
      <c r="B307" s="2"/>
      <c r="C307" s="2"/>
      <c r="D307" s="2"/>
      <c r="E307" s="2"/>
      <c r="F307" s="17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s="12" customFormat="1" ht="15.75" x14ac:dyDescent="0.25">
      <c r="A308" s="2"/>
      <c r="B308" s="2"/>
      <c r="C308" s="2"/>
      <c r="D308" s="2"/>
      <c r="E308" s="2"/>
      <c r="F308" s="17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s="12" customFormat="1" ht="15.75" x14ac:dyDescent="0.25">
      <c r="A309" s="2"/>
      <c r="B309" s="2"/>
      <c r="C309" s="2"/>
      <c r="D309" s="2"/>
      <c r="E309" s="2"/>
      <c r="F309" s="17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s="12" customFormat="1" ht="15.75" x14ac:dyDescent="0.25">
      <c r="A310" s="2"/>
      <c r="B310" s="2"/>
      <c r="C310" s="2"/>
      <c r="D310" s="2"/>
      <c r="E310" s="2"/>
      <c r="F310" s="17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s="12" customFormat="1" ht="15.75" x14ac:dyDescent="0.25">
      <c r="A311" s="2"/>
      <c r="B311" s="2"/>
      <c r="C311" s="2"/>
      <c r="D311" s="2"/>
      <c r="E311" s="2"/>
      <c r="F311" s="17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s="12" customFormat="1" ht="15.75" x14ac:dyDescent="0.25">
      <c r="A312" s="2"/>
      <c r="B312" s="2"/>
      <c r="C312" s="2"/>
      <c r="D312" s="2"/>
      <c r="E312" s="2"/>
      <c r="F312" s="17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s="12" customFormat="1" ht="15.75" x14ac:dyDescent="0.25">
      <c r="A313" s="2"/>
      <c r="B313" s="2"/>
      <c r="C313" s="2"/>
      <c r="D313" s="2"/>
      <c r="E313" s="2"/>
      <c r="F313" s="17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s="12" customFormat="1" ht="15.75" x14ac:dyDescent="0.25">
      <c r="A314" s="2"/>
      <c r="B314" s="2"/>
      <c r="C314" s="2"/>
      <c r="D314" s="2"/>
      <c r="E314" s="2"/>
      <c r="F314" s="17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s="12" customFormat="1" ht="15.75" x14ac:dyDescent="0.25">
      <c r="A315" s="2"/>
      <c r="B315" s="2"/>
      <c r="C315" s="2"/>
      <c r="D315" s="2"/>
      <c r="E315" s="2"/>
      <c r="F315" s="17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s="12" customFormat="1" ht="15.75" x14ac:dyDescent="0.25">
      <c r="A316" s="2"/>
      <c r="B316" s="2"/>
      <c r="C316" s="2"/>
      <c r="D316" s="2"/>
      <c r="E316" s="2"/>
      <c r="F316" s="17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s="12" customFormat="1" ht="15.75" x14ac:dyDescent="0.25">
      <c r="A317" s="2"/>
      <c r="B317" s="2"/>
      <c r="C317" s="2"/>
      <c r="D317" s="2"/>
      <c r="E317" s="2"/>
      <c r="F317" s="17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s="12" customFormat="1" ht="15.75" x14ac:dyDescent="0.25">
      <c r="A318" s="2"/>
      <c r="B318" s="2"/>
      <c r="C318" s="2"/>
      <c r="D318" s="2"/>
      <c r="E318" s="2"/>
      <c r="F318" s="17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s="12" customFormat="1" ht="15.75" x14ac:dyDescent="0.25">
      <c r="A319" s="2"/>
      <c r="B319" s="2"/>
      <c r="C319" s="2"/>
      <c r="D319" s="2"/>
      <c r="E319" s="2"/>
      <c r="F319" s="17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s="12" customFormat="1" ht="15.75" x14ac:dyDescent="0.25">
      <c r="A320" s="2"/>
      <c r="B320" s="2"/>
      <c r="C320" s="2"/>
      <c r="D320" s="2"/>
      <c r="E320" s="2"/>
      <c r="F320" s="17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s="12" customFormat="1" ht="15.75" x14ac:dyDescent="0.25">
      <c r="A321" s="2"/>
      <c r="B321" s="2"/>
      <c r="C321" s="2"/>
      <c r="D321" s="2"/>
      <c r="E321" s="2"/>
      <c r="F321" s="17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s="12" customFormat="1" ht="15.75" x14ac:dyDescent="0.25">
      <c r="A322" s="2"/>
      <c r="B322" s="2"/>
      <c r="C322" s="2"/>
      <c r="D322" s="2"/>
      <c r="E322" s="2"/>
      <c r="F322" s="17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s="12" customFormat="1" ht="15.75" x14ac:dyDescent="0.25">
      <c r="A323" s="2"/>
      <c r="B323" s="2"/>
      <c r="C323" s="2"/>
      <c r="D323" s="2"/>
      <c r="E323" s="2"/>
      <c r="F323" s="17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s="12" customFormat="1" ht="15.75" x14ac:dyDescent="0.25">
      <c r="A324" s="2"/>
      <c r="B324" s="2"/>
      <c r="C324" s="2"/>
      <c r="D324" s="2"/>
      <c r="E324" s="2"/>
      <c r="F324" s="17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s="12" customFormat="1" ht="15.75" x14ac:dyDescent="0.25">
      <c r="A325" s="2"/>
      <c r="B325" s="2"/>
      <c r="C325" s="2"/>
      <c r="D325" s="2"/>
      <c r="E325" s="2"/>
      <c r="F325" s="17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s="12" customFormat="1" ht="15.75" x14ac:dyDescent="0.25">
      <c r="A326" s="2"/>
      <c r="B326" s="2"/>
      <c r="C326" s="2"/>
      <c r="D326" s="2"/>
      <c r="E326" s="2"/>
      <c r="F326" s="17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ht="15.75" x14ac:dyDescent="0.25">
      <c r="A327" s="1"/>
      <c r="B327" s="1"/>
      <c r="C327" s="1"/>
      <c r="D327" s="1"/>
      <c r="E327" s="1"/>
      <c r="F327" s="18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1:21" ht="15.75" x14ac:dyDescent="0.25">
      <c r="A328" s="1"/>
      <c r="B328" s="1"/>
      <c r="C328" s="1"/>
      <c r="D328" s="1"/>
      <c r="E328" s="1"/>
      <c r="F328" s="18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1:21" ht="15.75" x14ac:dyDescent="0.25">
      <c r="A329" s="1"/>
      <c r="B329" s="1"/>
      <c r="C329" s="1"/>
      <c r="D329" s="1"/>
      <c r="E329" s="1"/>
      <c r="F329" s="18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1:21" ht="15.75" x14ac:dyDescent="0.25">
      <c r="A330" s="1"/>
      <c r="B330" s="1"/>
      <c r="C330" s="1"/>
      <c r="D330" s="1"/>
      <c r="E330" s="1"/>
      <c r="F330" s="18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1:21" ht="15.75" x14ac:dyDescent="0.25">
      <c r="A331" s="1"/>
      <c r="B331" s="1"/>
      <c r="C331" s="1"/>
      <c r="D331" s="1"/>
      <c r="E331" s="1"/>
      <c r="F331" s="18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1:21" ht="15.75" x14ac:dyDescent="0.25">
      <c r="A332" s="1"/>
      <c r="B332" s="1"/>
      <c r="C332" s="1"/>
      <c r="D332" s="1"/>
      <c r="E332" s="1"/>
      <c r="F332" s="18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1:21" ht="15.75" x14ac:dyDescent="0.25">
      <c r="A333" s="1"/>
      <c r="B333" s="1"/>
      <c r="C333" s="1"/>
      <c r="D333" s="1"/>
      <c r="E333" s="1"/>
      <c r="F333" s="18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1:21" ht="15.75" x14ac:dyDescent="0.25">
      <c r="A334" s="1"/>
      <c r="B334" s="1"/>
      <c r="C334" s="1"/>
      <c r="D334" s="1"/>
      <c r="E334" s="1"/>
      <c r="F334" s="18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1:21" ht="15.75" x14ac:dyDescent="0.25">
      <c r="A335" s="1"/>
      <c r="B335" s="1"/>
      <c r="C335" s="1"/>
      <c r="D335" s="1"/>
      <c r="E335" s="1"/>
      <c r="F335" s="18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1:21" ht="15.75" x14ac:dyDescent="0.25">
      <c r="A336" s="1"/>
      <c r="B336" s="1"/>
      <c r="C336" s="1"/>
      <c r="D336" s="1"/>
      <c r="E336" s="1"/>
      <c r="F336" s="18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1:21" ht="15.75" x14ac:dyDescent="0.25">
      <c r="A337" s="1"/>
      <c r="B337" s="1"/>
      <c r="C337" s="1"/>
      <c r="D337" s="1"/>
      <c r="E337" s="1"/>
      <c r="F337" s="18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1:21" ht="15.75" x14ac:dyDescent="0.25">
      <c r="A338" s="1"/>
      <c r="B338" s="1"/>
      <c r="C338" s="1"/>
      <c r="D338" s="1"/>
      <c r="E338" s="1"/>
      <c r="F338" s="18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1:21" ht="15.75" x14ac:dyDescent="0.25">
      <c r="A339" s="1"/>
      <c r="B339" s="1"/>
      <c r="C339" s="1"/>
      <c r="D339" s="1"/>
      <c r="E339" s="1"/>
      <c r="F339" s="18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1:21" ht="15.75" x14ac:dyDescent="0.25">
      <c r="A340" s="1"/>
      <c r="B340" s="1"/>
      <c r="C340" s="1"/>
      <c r="D340" s="1"/>
      <c r="E340" s="1"/>
      <c r="F340" s="18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1:21" ht="15.75" x14ac:dyDescent="0.25">
      <c r="A341" s="1"/>
      <c r="B341" s="1"/>
      <c r="C341" s="1"/>
      <c r="D341" s="1"/>
      <c r="E341" s="1"/>
      <c r="F341" s="18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1:21" ht="15.75" x14ac:dyDescent="0.25">
      <c r="A342" s="1"/>
      <c r="B342" s="1"/>
      <c r="C342" s="1"/>
      <c r="D342" s="1"/>
      <c r="E342" s="1"/>
      <c r="F342" s="18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1:21" ht="15.75" x14ac:dyDescent="0.25">
      <c r="A343" s="1"/>
      <c r="B343" s="1"/>
      <c r="C343" s="1"/>
      <c r="D343" s="1"/>
      <c r="E343" s="1"/>
      <c r="F343" s="18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1:21" ht="15.75" x14ac:dyDescent="0.25">
      <c r="A344" s="1"/>
      <c r="B344" s="1"/>
      <c r="C344" s="1"/>
      <c r="D344" s="1"/>
      <c r="E344" s="1"/>
      <c r="F344" s="18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1:21" ht="15.75" x14ac:dyDescent="0.25">
      <c r="A345" s="1"/>
      <c r="B345" s="1"/>
      <c r="C345" s="1"/>
      <c r="D345" s="1"/>
      <c r="E345" s="1"/>
      <c r="F345" s="18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1:21" ht="15.75" x14ac:dyDescent="0.25">
      <c r="A346" s="1"/>
      <c r="B346" s="1"/>
      <c r="C346" s="1"/>
      <c r="D346" s="1"/>
      <c r="E346" s="1"/>
      <c r="F346" s="18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1:21" ht="15.75" x14ac:dyDescent="0.25">
      <c r="A347" s="1"/>
      <c r="B347" s="1"/>
      <c r="C347" s="1"/>
      <c r="D347" s="1"/>
      <c r="E347" s="1"/>
      <c r="F347" s="18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1:21" ht="15.75" x14ac:dyDescent="0.25">
      <c r="A348" s="1"/>
      <c r="B348" s="1"/>
      <c r="C348" s="1"/>
      <c r="D348" s="1"/>
      <c r="E348" s="1"/>
      <c r="F348" s="18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1:21" ht="15.75" x14ac:dyDescent="0.25">
      <c r="A349" s="1"/>
      <c r="B349" s="1"/>
      <c r="C349" s="1"/>
      <c r="D349" s="1"/>
      <c r="E349" s="1"/>
      <c r="F349" s="18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1:21" ht="15.75" x14ac:dyDescent="0.25">
      <c r="A350" s="1"/>
      <c r="B350" s="1"/>
      <c r="C350" s="1"/>
      <c r="D350" s="1"/>
      <c r="E350" s="1"/>
      <c r="F350" s="18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1:21" ht="15.75" x14ac:dyDescent="0.25">
      <c r="A351" s="1"/>
      <c r="B351" s="1"/>
      <c r="C351" s="1"/>
      <c r="D351" s="1"/>
      <c r="E351" s="1"/>
      <c r="F351" s="18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1:21" ht="15.75" x14ac:dyDescent="0.25">
      <c r="A352" s="1"/>
      <c r="B352" s="1"/>
      <c r="C352" s="1"/>
      <c r="D352" s="1"/>
      <c r="E352" s="1"/>
      <c r="F352" s="18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1:21" ht="15.75" x14ac:dyDescent="0.25">
      <c r="A353" s="1"/>
      <c r="B353" s="1"/>
      <c r="C353" s="1"/>
      <c r="D353" s="1"/>
      <c r="E353" s="1"/>
      <c r="F353" s="18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1:21" ht="15.75" x14ac:dyDescent="0.25">
      <c r="A354" s="1"/>
      <c r="B354" s="1"/>
      <c r="C354" s="1"/>
      <c r="D354" s="1"/>
      <c r="E354" s="1"/>
      <c r="F354" s="18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1:21" ht="15.75" x14ac:dyDescent="0.25">
      <c r="A355" s="1"/>
      <c r="B355" s="1"/>
      <c r="C355" s="1"/>
      <c r="D355" s="1"/>
      <c r="E355" s="1"/>
      <c r="F355" s="18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1:21" ht="15.75" x14ac:dyDescent="0.25">
      <c r="A356" s="1"/>
      <c r="B356" s="1"/>
      <c r="C356" s="1"/>
      <c r="D356" s="1"/>
      <c r="E356" s="1"/>
      <c r="F356" s="18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1:21" ht="15.75" x14ac:dyDescent="0.25">
      <c r="A357" s="1"/>
      <c r="B357" s="1"/>
      <c r="C357" s="1"/>
      <c r="D357" s="1"/>
      <c r="E357" s="1"/>
      <c r="F357" s="18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1:21" ht="15.75" x14ac:dyDescent="0.25">
      <c r="A358" s="1"/>
      <c r="B358" s="1"/>
      <c r="C358" s="1"/>
      <c r="D358" s="1"/>
      <c r="E358" s="1"/>
      <c r="F358" s="18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1:21" ht="15.75" x14ac:dyDescent="0.25">
      <c r="A359" s="1"/>
      <c r="B359" s="1"/>
      <c r="C359" s="1"/>
      <c r="D359" s="1"/>
      <c r="E359" s="1"/>
      <c r="F359" s="18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1:21" ht="15.75" x14ac:dyDescent="0.25">
      <c r="A360" s="1"/>
      <c r="B360" s="1"/>
      <c r="C360" s="1"/>
      <c r="D360" s="1"/>
      <c r="E360" s="1"/>
      <c r="F360" s="18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1:21" ht="15.75" x14ac:dyDescent="0.25">
      <c r="A361" s="1"/>
      <c r="B361" s="1"/>
      <c r="C361" s="1"/>
      <c r="D361" s="1"/>
      <c r="E361" s="1"/>
      <c r="F361" s="18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1:21" ht="15.75" x14ac:dyDescent="0.25">
      <c r="A362" s="1"/>
      <c r="B362" s="1"/>
      <c r="C362" s="1"/>
      <c r="D362" s="1"/>
      <c r="E362" s="1"/>
      <c r="F362" s="18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1:21" ht="15.75" x14ac:dyDescent="0.25">
      <c r="A363" s="1"/>
      <c r="B363" s="1"/>
      <c r="C363" s="1"/>
      <c r="D363" s="1"/>
      <c r="E363" s="1"/>
      <c r="F363" s="18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1:21" ht="15.75" x14ac:dyDescent="0.25">
      <c r="A364" s="1"/>
      <c r="B364" s="1"/>
      <c r="C364" s="1"/>
      <c r="D364" s="1"/>
      <c r="E364" s="1"/>
      <c r="F364" s="18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1:21" ht="15.75" x14ac:dyDescent="0.25">
      <c r="A365" s="1"/>
      <c r="B365" s="1"/>
      <c r="C365" s="1"/>
      <c r="D365" s="1"/>
      <c r="E365" s="1"/>
      <c r="F365" s="18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1:21" ht="15.75" x14ac:dyDescent="0.25">
      <c r="A366" s="1"/>
      <c r="B366" s="1"/>
      <c r="C366" s="1"/>
      <c r="D366" s="1"/>
      <c r="E366" s="1"/>
      <c r="F366" s="18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1:21" ht="15.75" x14ac:dyDescent="0.25">
      <c r="A367" s="1"/>
      <c r="B367" s="1"/>
      <c r="C367" s="1"/>
      <c r="D367" s="1"/>
      <c r="E367" s="1"/>
      <c r="F367" s="18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1:21" ht="15.75" x14ac:dyDescent="0.25">
      <c r="A368" s="1"/>
      <c r="B368" s="1"/>
      <c r="C368" s="1"/>
      <c r="D368" s="1"/>
      <c r="E368" s="1"/>
      <c r="F368" s="18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1:21" ht="15.75" x14ac:dyDescent="0.25">
      <c r="A369" s="1"/>
      <c r="B369" s="1"/>
      <c r="C369" s="1"/>
      <c r="D369" s="1"/>
      <c r="E369" s="1"/>
      <c r="F369" s="18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1:21" ht="15.75" x14ac:dyDescent="0.25">
      <c r="A370" s="1"/>
      <c r="B370" s="1"/>
      <c r="C370" s="1"/>
      <c r="D370" s="1"/>
      <c r="E370" s="1"/>
      <c r="F370" s="18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1:21" ht="15.75" x14ac:dyDescent="0.25">
      <c r="A371" s="1"/>
      <c r="B371" s="1"/>
      <c r="C371" s="1"/>
      <c r="D371" s="1"/>
      <c r="E371" s="1"/>
      <c r="F371" s="18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1:21" ht="15.75" x14ac:dyDescent="0.25">
      <c r="A372" s="1"/>
      <c r="B372" s="1"/>
      <c r="C372" s="1"/>
      <c r="D372" s="1"/>
      <c r="E372" s="1"/>
      <c r="F372" s="18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1:21" ht="15.75" x14ac:dyDescent="0.25">
      <c r="A373" s="1"/>
      <c r="B373" s="1"/>
      <c r="C373" s="1"/>
      <c r="D373" s="1"/>
      <c r="E373" s="1"/>
      <c r="F373" s="18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1:21" ht="15.75" x14ac:dyDescent="0.25">
      <c r="A374" s="1"/>
      <c r="B374" s="1"/>
      <c r="C374" s="1"/>
      <c r="D374" s="1"/>
      <c r="E374" s="1"/>
      <c r="F374" s="18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1:21" ht="15.75" x14ac:dyDescent="0.25">
      <c r="A375" s="1"/>
      <c r="B375" s="1"/>
      <c r="C375" s="1"/>
      <c r="D375" s="1"/>
      <c r="E375" s="1"/>
      <c r="F375" s="18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1:21" ht="15.75" x14ac:dyDescent="0.25">
      <c r="A376" s="1"/>
      <c r="B376" s="1"/>
      <c r="C376" s="1"/>
      <c r="D376" s="1"/>
      <c r="E376" s="1"/>
      <c r="F376" s="18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1:21" ht="15.75" x14ac:dyDescent="0.25">
      <c r="A377" s="1"/>
      <c r="B377" s="1"/>
      <c r="C377" s="1"/>
      <c r="D377" s="1"/>
      <c r="E377" s="1"/>
      <c r="F377" s="18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1:21" ht="15.75" x14ac:dyDescent="0.25">
      <c r="A378" s="1"/>
      <c r="B378" s="1"/>
      <c r="C378" s="1"/>
      <c r="D378" s="1"/>
      <c r="E378" s="1"/>
      <c r="F378" s="18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1:21" ht="15.75" x14ac:dyDescent="0.25">
      <c r="A379" s="1"/>
      <c r="B379" s="1"/>
      <c r="C379" s="1"/>
      <c r="D379" s="1"/>
      <c r="E379" s="1"/>
      <c r="F379" s="18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1:21" ht="15.75" x14ac:dyDescent="0.25">
      <c r="A380" s="1"/>
      <c r="B380" s="1"/>
      <c r="C380" s="1"/>
      <c r="D380" s="1"/>
      <c r="E380" s="1"/>
      <c r="F380" s="18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1:21" ht="15.75" x14ac:dyDescent="0.25">
      <c r="A381" s="1"/>
      <c r="B381" s="1"/>
      <c r="C381" s="1"/>
      <c r="D381" s="1"/>
      <c r="E381" s="1"/>
      <c r="F381" s="18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1:21" ht="15.75" x14ac:dyDescent="0.25">
      <c r="A382" s="1"/>
      <c r="B382" s="1"/>
      <c r="C382" s="1"/>
      <c r="D382" s="1"/>
      <c r="E382" s="1"/>
      <c r="F382" s="18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1:21" ht="15.75" x14ac:dyDescent="0.25">
      <c r="A383" s="1"/>
      <c r="B383" s="1"/>
      <c r="C383" s="1"/>
      <c r="D383" s="1"/>
      <c r="E383" s="1"/>
      <c r="F383" s="18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1:21" ht="15.75" x14ac:dyDescent="0.25">
      <c r="A384" s="1"/>
      <c r="B384" s="1"/>
      <c r="C384" s="1"/>
      <c r="D384" s="1"/>
      <c r="E384" s="1"/>
      <c r="F384" s="18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1:21" ht="15.75" x14ac:dyDescent="0.25">
      <c r="A385" s="1"/>
      <c r="B385" s="1"/>
      <c r="C385" s="1"/>
      <c r="D385" s="1"/>
      <c r="E385" s="1"/>
      <c r="F385" s="18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1:21" ht="15.75" x14ac:dyDescent="0.25">
      <c r="A386" s="1"/>
      <c r="B386" s="1"/>
      <c r="C386" s="1"/>
      <c r="D386" s="1"/>
      <c r="E386" s="1"/>
      <c r="F386" s="18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1:21" ht="15.75" x14ac:dyDescent="0.25">
      <c r="A387" s="1"/>
      <c r="B387" s="1"/>
      <c r="C387" s="1"/>
      <c r="D387" s="1"/>
      <c r="E387" s="1"/>
      <c r="F387" s="18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1:21" ht="15.75" x14ac:dyDescent="0.25">
      <c r="A388" s="1"/>
      <c r="B388" s="1"/>
      <c r="C388" s="1"/>
      <c r="D388" s="1"/>
      <c r="E388" s="1"/>
      <c r="F388" s="18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1:21" ht="15.75" x14ac:dyDescent="0.25">
      <c r="A389" s="1"/>
      <c r="B389" s="1"/>
      <c r="C389" s="1"/>
      <c r="D389" s="1"/>
      <c r="E389" s="1"/>
      <c r="F389" s="18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1:21" ht="15.75" x14ac:dyDescent="0.25">
      <c r="A390" s="1"/>
      <c r="B390" s="1"/>
      <c r="C390" s="1"/>
      <c r="D390" s="1"/>
      <c r="E390" s="1"/>
      <c r="F390" s="18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1:21" ht="15.75" x14ac:dyDescent="0.25">
      <c r="A391" s="1"/>
      <c r="B391" s="1"/>
      <c r="C391" s="1"/>
      <c r="D391" s="1"/>
      <c r="E391" s="1"/>
      <c r="F391" s="18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1:21" ht="15.75" x14ac:dyDescent="0.25">
      <c r="A392" s="1"/>
      <c r="B392" s="1"/>
      <c r="C392" s="1"/>
      <c r="D392" s="1"/>
      <c r="E392" s="1"/>
      <c r="F392" s="18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1:21" ht="15.75" x14ac:dyDescent="0.25">
      <c r="A393" s="1"/>
      <c r="B393" s="1"/>
      <c r="C393" s="1"/>
      <c r="D393" s="1"/>
      <c r="E393" s="1"/>
      <c r="F393" s="18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1:21" ht="15.75" x14ac:dyDescent="0.25">
      <c r="A394" s="1"/>
      <c r="B394" s="1"/>
      <c r="C394" s="1"/>
      <c r="D394" s="1"/>
      <c r="E394" s="1"/>
      <c r="F394" s="18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1:21" ht="15.75" x14ac:dyDescent="0.25">
      <c r="A395" s="1"/>
      <c r="B395" s="1"/>
      <c r="C395" s="1"/>
      <c r="D395" s="1"/>
      <c r="E395" s="1"/>
      <c r="F395" s="18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1:21" ht="15.75" x14ac:dyDescent="0.25">
      <c r="A396" s="1"/>
      <c r="B396" s="1"/>
      <c r="C396" s="1"/>
      <c r="D396" s="1"/>
      <c r="E396" s="1"/>
      <c r="F396" s="18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1:21" ht="15.75" x14ac:dyDescent="0.25">
      <c r="A397" s="1"/>
      <c r="B397" s="1"/>
      <c r="C397" s="1"/>
      <c r="D397" s="1"/>
      <c r="E397" s="1"/>
      <c r="F397" s="18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1:21" ht="15.75" x14ac:dyDescent="0.25">
      <c r="A398" s="1"/>
      <c r="B398" s="1"/>
      <c r="C398" s="1"/>
      <c r="D398" s="1"/>
      <c r="E398" s="1"/>
      <c r="F398" s="18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1:21" ht="15.75" x14ac:dyDescent="0.25">
      <c r="A399" s="1"/>
      <c r="B399" s="1"/>
      <c r="C399" s="1"/>
      <c r="D399" s="1"/>
      <c r="E399" s="1"/>
      <c r="F399" s="18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1:21" ht="15.75" x14ac:dyDescent="0.25">
      <c r="A400" s="1"/>
      <c r="B400" s="1"/>
      <c r="C400" s="1"/>
      <c r="D400" s="1"/>
      <c r="E400" s="1"/>
      <c r="F400" s="18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1:21" ht="15.75" x14ac:dyDescent="0.25">
      <c r="A401" s="1"/>
      <c r="B401" s="1"/>
      <c r="C401" s="1"/>
      <c r="D401" s="1"/>
      <c r="E401" s="1"/>
      <c r="F401" s="18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1:21" ht="15.75" x14ac:dyDescent="0.25">
      <c r="A402" s="1"/>
      <c r="B402" s="1"/>
      <c r="C402" s="1"/>
      <c r="D402" s="1"/>
      <c r="E402" s="1"/>
      <c r="F402" s="18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1:21" ht="15.75" x14ac:dyDescent="0.25">
      <c r="A403" s="1"/>
      <c r="B403" s="1"/>
      <c r="C403" s="1"/>
      <c r="D403" s="1"/>
      <c r="E403" s="1"/>
      <c r="F403" s="18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1:21" ht="15.75" x14ac:dyDescent="0.25">
      <c r="A404" s="1"/>
      <c r="B404" s="1"/>
      <c r="C404" s="1"/>
      <c r="D404" s="1"/>
      <c r="E404" s="1"/>
      <c r="F404" s="18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1:21" ht="15.75" x14ac:dyDescent="0.25">
      <c r="A405" s="1"/>
      <c r="B405" s="1"/>
      <c r="C405" s="1"/>
      <c r="D405" s="1"/>
      <c r="E405" s="1"/>
      <c r="F405" s="18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1:21" ht="15.75" x14ac:dyDescent="0.25">
      <c r="A406" s="1"/>
      <c r="B406" s="1"/>
      <c r="C406" s="1"/>
      <c r="D406" s="1"/>
      <c r="E406" s="1"/>
      <c r="F406" s="18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1:21" ht="15.75" x14ac:dyDescent="0.25">
      <c r="A407" s="1"/>
      <c r="B407" s="1"/>
      <c r="C407" s="1"/>
      <c r="D407" s="1"/>
      <c r="E407" s="1"/>
      <c r="F407" s="18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1:21" ht="15.75" x14ac:dyDescent="0.25">
      <c r="A408" s="1"/>
      <c r="B408" s="1"/>
      <c r="C408" s="1"/>
      <c r="D408" s="1"/>
      <c r="E408" s="1"/>
      <c r="F408" s="18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1:21" ht="15.75" x14ac:dyDescent="0.25">
      <c r="A409" s="1"/>
      <c r="B409" s="1"/>
      <c r="C409" s="1"/>
      <c r="D409" s="1"/>
      <c r="E409" s="1"/>
      <c r="F409" s="18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1:21" ht="15.75" x14ac:dyDescent="0.25">
      <c r="A410" s="1"/>
      <c r="B410" s="1"/>
      <c r="C410" s="1"/>
      <c r="D410" s="1"/>
      <c r="E410" s="1"/>
      <c r="F410" s="18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1:21" ht="15.75" x14ac:dyDescent="0.25">
      <c r="A411" s="1"/>
      <c r="B411" s="1"/>
      <c r="C411" s="1"/>
      <c r="D411" s="1"/>
      <c r="E411" s="1"/>
      <c r="F411" s="18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1:21" ht="15.75" x14ac:dyDescent="0.25">
      <c r="A412" s="1"/>
      <c r="B412" s="1"/>
      <c r="C412" s="1"/>
      <c r="D412" s="1"/>
      <c r="E412" s="1"/>
      <c r="F412" s="18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1:21" ht="15.75" x14ac:dyDescent="0.25">
      <c r="A413" s="1"/>
      <c r="B413" s="1"/>
      <c r="C413" s="1"/>
      <c r="D413" s="1"/>
      <c r="E413" s="1"/>
      <c r="F413" s="18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1:21" ht="15.75" x14ac:dyDescent="0.25">
      <c r="A414" s="1"/>
      <c r="B414" s="1"/>
      <c r="C414" s="1"/>
      <c r="D414" s="1"/>
      <c r="E414" s="1"/>
      <c r="F414" s="18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1:21" ht="15.75" x14ac:dyDescent="0.25">
      <c r="A415" s="1"/>
      <c r="B415" s="1"/>
      <c r="C415" s="1"/>
      <c r="D415" s="1"/>
      <c r="E415" s="1"/>
      <c r="F415" s="18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1:21" ht="15.75" x14ac:dyDescent="0.25">
      <c r="A416" s="1"/>
      <c r="B416" s="1"/>
      <c r="C416" s="1"/>
      <c r="D416" s="1"/>
      <c r="E416" s="1"/>
      <c r="F416" s="18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1:21" ht="15.75" x14ac:dyDescent="0.25">
      <c r="A417" s="1"/>
      <c r="B417" s="1"/>
      <c r="C417" s="1"/>
      <c r="D417" s="1"/>
      <c r="E417" s="1"/>
      <c r="F417" s="18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1:21" ht="15.75" x14ac:dyDescent="0.25">
      <c r="A418" s="1"/>
      <c r="B418" s="1"/>
      <c r="C418" s="1"/>
      <c r="D418" s="1"/>
      <c r="E418" s="1"/>
      <c r="F418" s="18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1:21" ht="15.75" x14ac:dyDescent="0.25">
      <c r="A419" s="1"/>
      <c r="B419" s="1"/>
      <c r="C419" s="1"/>
      <c r="D419" s="1"/>
      <c r="E419" s="1"/>
      <c r="F419" s="18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1:21" ht="15.75" x14ac:dyDescent="0.25">
      <c r="A420" s="1"/>
      <c r="B420" s="1"/>
      <c r="C420" s="1"/>
      <c r="D420" s="1"/>
      <c r="E420" s="1"/>
      <c r="F420" s="18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spans="1:21" ht="15.75" x14ac:dyDescent="0.25">
      <c r="A421" s="1"/>
      <c r="B421" s="1"/>
      <c r="C421" s="1"/>
      <c r="D421" s="1"/>
      <c r="E421" s="1"/>
      <c r="F421" s="18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spans="1:21" ht="15.75" x14ac:dyDescent="0.25">
      <c r="A422" s="1"/>
      <c r="B422" s="1"/>
      <c r="C422" s="1"/>
      <c r="D422" s="1"/>
      <c r="E422" s="1"/>
      <c r="F422" s="18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spans="1:21" ht="15.75" x14ac:dyDescent="0.25">
      <c r="A423" s="1"/>
      <c r="B423" s="1"/>
      <c r="C423" s="1"/>
      <c r="D423" s="1"/>
      <c r="E423" s="1"/>
      <c r="F423" s="18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spans="1:21" ht="15.75" x14ac:dyDescent="0.25">
      <c r="A424" s="1"/>
      <c r="B424" s="1"/>
      <c r="C424" s="1"/>
      <c r="D424" s="1"/>
      <c r="E424" s="1"/>
      <c r="F424" s="18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spans="1:21" ht="15.75" x14ac:dyDescent="0.25">
      <c r="F425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1:21" ht="15.75" x14ac:dyDescent="0.25">
      <c r="F426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1:21" ht="15.75" x14ac:dyDescent="0.25">
      <c r="F427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spans="1:21" ht="15.75" x14ac:dyDescent="0.25">
      <c r="F428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spans="1:21" ht="15.75" x14ac:dyDescent="0.25">
      <c r="F429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1:21" ht="15.75" x14ac:dyDescent="0.25">
      <c r="F430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spans="1:21" ht="15.75" x14ac:dyDescent="0.25">
      <c r="F43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spans="1:21" ht="15.75" x14ac:dyDescent="0.25">
      <c r="F43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spans="6:21" ht="15.75" x14ac:dyDescent="0.25">
      <c r="F433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spans="6:21" ht="15.75" x14ac:dyDescent="0.25">
      <c r="F434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spans="6:21" ht="15.75" x14ac:dyDescent="0.25">
      <c r="F435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spans="6:21" ht="15.75" x14ac:dyDescent="0.25">
      <c r="F436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 spans="6:21" ht="15.75" x14ac:dyDescent="0.25">
      <c r="F437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spans="6:21" ht="15.75" x14ac:dyDescent="0.25">
      <c r="F438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spans="6:21" ht="15.75" x14ac:dyDescent="0.25">
      <c r="F439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spans="6:21" ht="15.75" x14ac:dyDescent="0.25">
      <c r="F440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spans="6:21" ht="15.75" x14ac:dyDescent="0.25">
      <c r="F44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spans="6:21" ht="15.75" x14ac:dyDescent="0.25">
      <c r="F44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spans="6:21" ht="15.75" x14ac:dyDescent="0.25">
      <c r="F443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spans="6:21" ht="15.75" x14ac:dyDescent="0.25">
      <c r="F444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 spans="6:21" ht="15.75" x14ac:dyDescent="0.25">
      <c r="F445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spans="6:21" ht="15.75" x14ac:dyDescent="0.25">
      <c r="F446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spans="6:21" ht="15.75" x14ac:dyDescent="0.25">
      <c r="F447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spans="6:21" ht="15.75" x14ac:dyDescent="0.25">
      <c r="F448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spans="6:21" ht="15.75" x14ac:dyDescent="0.25">
      <c r="F449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spans="6:21" ht="15.75" x14ac:dyDescent="0.25">
      <c r="F450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spans="6:21" ht="15.75" x14ac:dyDescent="0.25">
      <c r="F45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spans="6:21" ht="15.75" x14ac:dyDescent="0.25">
      <c r="F45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 spans="6:21" ht="15.75" x14ac:dyDescent="0.25">
      <c r="F453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spans="6:21" ht="15.75" x14ac:dyDescent="0.25">
      <c r="F454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spans="6:21" ht="15.75" x14ac:dyDescent="0.25">
      <c r="F455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spans="6:21" ht="15.75" x14ac:dyDescent="0.25">
      <c r="F456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spans="6:21" ht="15.75" x14ac:dyDescent="0.25">
      <c r="F457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spans="6:21" ht="15.75" x14ac:dyDescent="0.25">
      <c r="F458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</sheetData>
  <mergeCells count="79">
    <mergeCell ref="A197:A201"/>
    <mergeCell ref="B197:F197"/>
    <mergeCell ref="A202:A208"/>
    <mergeCell ref="B202:F202"/>
    <mergeCell ref="A180:A184"/>
    <mergeCell ref="B180:F180"/>
    <mergeCell ref="A185:A190"/>
    <mergeCell ref="B185:F185"/>
    <mergeCell ref="A191:A196"/>
    <mergeCell ref="B191:F191"/>
    <mergeCell ref="A164:A168"/>
    <mergeCell ref="B164:F164"/>
    <mergeCell ref="A169:A174"/>
    <mergeCell ref="B169:F169"/>
    <mergeCell ref="A175:A179"/>
    <mergeCell ref="B175:F175"/>
    <mergeCell ref="A149:A153"/>
    <mergeCell ref="B149:F149"/>
    <mergeCell ref="A154:A158"/>
    <mergeCell ref="B154:F154"/>
    <mergeCell ref="A159:A163"/>
    <mergeCell ref="B159:F159"/>
    <mergeCell ref="A129:A134"/>
    <mergeCell ref="B129:F129"/>
    <mergeCell ref="A135:A141"/>
    <mergeCell ref="B135:F135"/>
    <mergeCell ref="A142:A148"/>
    <mergeCell ref="B142:F142"/>
    <mergeCell ref="A114:F114"/>
    <mergeCell ref="A115:A121"/>
    <mergeCell ref="B115:F115"/>
    <mergeCell ref="A122:A128"/>
    <mergeCell ref="B122:F122"/>
    <mergeCell ref="A50:A55"/>
    <mergeCell ref="A37:A43"/>
    <mergeCell ref="A44:A49"/>
    <mergeCell ref="A32:A36"/>
    <mergeCell ref="A2:A3"/>
    <mergeCell ref="A5:F5"/>
    <mergeCell ref="B32:F32"/>
    <mergeCell ref="B37:F37"/>
    <mergeCell ref="B44:F44"/>
    <mergeCell ref="B50:F50"/>
    <mergeCell ref="B56:F56"/>
    <mergeCell ref="B97:F97"/>
    <mergeCell ref="B102:F102"/>
    <mergeCell ref="B109:F109"/>
    <mergeCell ref="B65:F65"/>
    <mergeCell ref="B71:F71"/>
    <mergeCell ref="B77:F77"/>
    <mergeCell ref="B82:F82"/>
    <mergeCell ref="B87:F87"/>
    <mergeCell ref="B92:F92"/>
    <mergeCell ref="A109:A113"/>
    <mergeCell ref="A102:A108"/>
    <mergeCell ref="A97:A101"/>
    <mergeCell ref="A92:A96"/>
    <mergeCell ref="A87:A91"/>
    <mergeCell ref="A82:A86"/>
    <mergeCell ref="A77:A81"/>
    <mergeCell ref="A65:A70"/>
    <mergeCell ref="A71:A76"/>
    <mergeCell ref="A56:A62"/>
    <mergeCell ref="A64:F64"/>
    <mergeCell ref="B63:F63"/>
    <mergeCell ref="A24:A31"/>
    <mergeCell ref="A19:A23"/>
    <mergeCell ref="A12:A18"/>
    <mergeCell ref="A6:A11"/>
    <mergeCell ref="A1:F1"/>
    <mergeCell ref="B6:F6"/>
    <mergeCell ref="B12:F12"/>
    <mergeCell ref="B19:F19"/>
    <mergeCell ref="B24:F24"/>
    <mergeCell ref="B2:B3"/>
    <mergeCell ref="C2:C3"/>
    <mergeCell ref="D2:D3"/>
    <mergeCell ref="E2:E3"/>
    <mergeCell ref="F2:F3"/>
  </mergeCells>
  <pageMargins left="0.70866141732283472" right="0.70866141732283472" top="0.74803149606299213" bottom="0.74803149606299213" header="0.31496062992125984" footer="0.31496062992125984"/>
  <pageSetup paperSize="9" scale="2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МП и ВЦП 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2015-04-27T12:22:23Z</dcterms:modified>
</cp:coreProperties>
</file>