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</sheets>
  <definedNames>
    <definedName name="_xlnm.Print_Titles" localSheetId="0">'город'!$12:$12</definedName>
  </definedNames>
  <calcPr fullCalcOnLoad="1"/>
</workbook>
</file>

<file path=xl/sharedStrings.xml><?xml version="1.0" encoding="utf-8"?>
<sst xmlns="http://schemas.openxmlformats.org/spreadsheetml/2006/main" count="136" uniqueCount="129">
  <si>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</si>
  <si>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</si>
  <si>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</si>
  <si>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</si>
  <si>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</si>
  <si>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</si>
  <si>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</si>
  <si>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Культура</t>
  </si>
  <si>
    <t>Охрана окружающей среды</t>
  </si>
  <si>
    <t>Строительство кладбища в деревне Валдушки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</si>
  <si>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</si>
  <si>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</si>
  <si>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</si>
  <si>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</si>
  <si>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</si>
  <si>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</si>
  <si>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Строительство главного распределительного устройства на ТЭЦ жилого района  Цигломень</t>
  </si>
  <si>
    <t>Строительство детского парка в Ломоносовском округе  по улице 23-ей Гвардейской дивизии (за кинотеатром "Русь")</t>
  </si>
  <si>
    <t>Проектирование спортивного комплекса "Гидролизный"</t>
  </si>
  <si>
    <t>Строительство парка отдыха в Цигломенском округе</t>
  </si>
  <si>
    <t>Проектирование и строительство котельной в микрорайоне Затон с реконструкцией теплотрасс</t>
  </si>
  <si>
    <t>Городская целевая программа "Экология города Архангельска (2007-2009 годы)"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</si>
  <si>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</si>
  <si>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"Физкультура - здоровье - спорт" на 2006-2009 годы</t>
  </si>
  <si>
    <t>Строительство причала на 23 лесозаводе</t>
  </si>
  <si>
    <t>Приобретение дизельных генераторных станций</t>
  </si>
  <si>
    <t>Проектирование котельной в жилом районе завода силикатного кирпича мощностью 10 МВт и разводящих тепловых сетей</t>
  </si>
  <si>
    <t>Приобретение в муниципальную собственность котельной ОАО  "Архангельские коммунальные системы"</t>
  </si>
  <si>
    <t>Проектирование ВОС на острове Кего</t>
  </si>
  <si>
    <t>Проектирование КОС в жилом районе Зелёный Бор</t>
  </si>
  <si>
    <t>Строительство бани в жилом районе Маймаксанского Лесного порта (остров Бревенник)</t>
  </si>
  <si>
    <t>Благоустройство</t>
  </si>
  <si>
    <t>Разработка генеральной схемы санитарной очистки города</t>
  </si>
  <si>
    <t xml:space="preserve">Проектирование и строительство водовода диаметром 1000 мм от водоочистных сооружений до Талажской автодороги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</si>
  <si>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</si>
  <si>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Проектирование полигона для захоронения отходов (разработка технико-экономического обоснования)</t>
  </si>
  <si>
    <t>Разработка проекта обустройства действующей городской свалки (Окружное шоссе)</t>
  </si>
  <si>
    <t>Реконструкция  площадок при общеобразовательных и спортивных школах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</si>
  <si>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</si>
  <si>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</si>
  <si>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Городская инвестиционная программа на 2008 год</t>
  </si>
  <si>
    <t>Объем                                             бюджетных ассигнований,                                  тыс. руб.</t>
  </si>
  <si>
    <t>Транспорт</t>
  </si>
  <si>
    <t xml:space="preserve">Реконструкция системы электроснабжения жилого района 25 лесозавода </t>
  </si>
  <si>
    <t>Строительство теплотрассы в жилом районе Лесной порт с закрытием котельной бани по улице Юнг ВМФ</t>
  </si>
  <si>
    <t>Проектирование и реконструкция бани по улице Тарасова, д.11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</si>
  <si>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</si>
  <si>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Проектирование реконструкции пищеблока муниципального учреждения здравоохранения "Первая городская клиническая больница скорой медицинской помощи"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</si>
  <si>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</si>
  <si>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 xml:space="preserve">Проектирование и строительство поликлиники в округе Майская Горка   </t>
  </si>
  <si>
    <t>Физическая культура и спорт</t>
  </si>
  <si>
    <t xml:space="preserve">Разработка проекта обустройства свалок на острове Кего, острове Хабарка, поселке Турдеево </t>
  </si>
  <si>
    <t>Обустройство свалок на острове Кего, острове Хабарка, поселке Турдеево</t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</si>
  <si>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                                                                                 </t>
  </si>
  <si>
    <t>80-квартирный 5-ти этажный жилой дом в микрорайоне Зеленый Бор (кирпичный)</t>
  </si>
  <si>
    <t>I. НЕПРОГРАММНАЯ ЧАСТЬ</t>
  </si>
  <si>
    <t>II. ПРОГРАММНАЯ ЧАСТЬ</t>
  </si>
  <si>
    <t>ВСЕГО</t>
  </si>
  <si>
    <t>Расширение существующих объединенных канализационных очистных сооружений ОАО "Соломбальский ЦБК" и города Архангельска</t>
  </si>
  <si>
    <t>Проектирование и реконструкция индивидуальных тепловых пунктов домов в микрорайоне Силбет</t>
  </si>
  <si>
    <t xml:space="preserve"> Обеспечение земельных участков  коммунальной инфраструктурой для жилищного строительства </t>
  </si>
  <si>
    <t>Проектирование и строительство пристройки к муниципальному учреждению здравоохранения "Детская поликлиника № 1"</t>
  </si>
  <si>
    <t>Проектирование и строительство ВЛ 10 кВ в жилой район Кузнечевского лесозавода</t>
  </si>
  <si>
    <t>Проектирование и строительство котельной мощностью 7,0 МВт в жилом районе 23 лесозавода</t>
  </si>
  <si>
    <t xml:space="preserve">Проектирование и реконструкция системы теплоснабжения домов по проспекту Ленинградскому, (дома 387 - 391) с переключением на Архангельскую  ТЭЦ </t>
  </si>
  <si>
    <t xml:space="preserve">Разработка исходно-разрешительной, предпроектной  документации для объектов строительства и реконструкции и экспертиза проектов </t>
  </si>
  <si>
    <t>Проектирование и строительство детского комбината в I микрорайоне округа Майская Горка</t>
  </si>
  <si>
    <t>Проектирование и строительство универсальных спортивных площадок</t>
  </si>
  <si>
    <t xml:space="preserve">Реконструкция наружных сетей водопровода по проспекту Ленинградский, 384, корпус 1 и корпус 2 </t>
  </si>
  <si>
    <t>Строительство дороги из железобетонных плит к домам по улице Дачной, 49, корпус 2 и корпус 3</t>
  </si>
  <si>
    <t>Строительство дороги из железобетонных плит по улице Энтузиастов</t>
  </si>
  <si>
    <t xml:space="preserve">Проектирование многофункционального спортивного зала муниципального образовательного учреждения "Архангельский городской лицей имени М.В. Ломоносова" </t>
  </si>
  <si>
    <t xml:space="preserve">                                                                                                                 от 07.12.2007 № 571   </t>
  </si>
  <si>
    <t>Проектирование напорного канализационного коллектора в Маймаксанском территориальном округе</t>
  </si>
  <si>
    <t xml:space="preserve"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 </t>
  </si>
  <si>
    <t>Проектирование и строительство пешеходного тротуара по четной стороне проспекта Обводный канал на участке от автобусной остановки «ул. Комсомольская» до створа улицы Вологодской (воинское захоронение)</t>
  </si>
  <si>
    <t xml:space="preserve">Проектирование реконструкции электрических сетей острова Краснофлотский </t>
  </si>
  <si>
    <t>Проектирование реконструкции электрических сетей жилых районов 14 и 21 лесозаводов</t>
  </si>
  <si>
    <t>Реконструкция системы электроснабжения улицы Кочуринская</t>
  </si>
  <si>
    <t>Проектирование и строительство котельной жилого района Архангельского гидролизного завода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</si>
  <si>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</si>
  <si>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строительство коллектора в Маймаксанском территориальном округе</t>
  </si>
  <si>
    <t>Проектирование канализационных коллекторов  в жилом районе Аэропорт Талаги и до очистных сооружений Соломбальского ЦБК</t>
  </si>
  <si>
    <t>Проектирование и строительство кислородной станции муниципального учреждения здравоохранения "Первая городская клиническая больница скорой медицинской помощи"</t>
  </si>
  <si>
    <t>Проектирование и строительство участка канализационного коллектора по улице Выучейского в районе проспекта Ломоносова</t>
  </si>
  <si>
    <t>Строительство проспекта Дзержинского на участке от улицы Тимме до автовокзала</t>
  </si>
  <si>
    <t>Строительство Московского проспекта на участке от улицы Галушина до улицы Ленина (разработка проектно-сметной документации)</t>
  </si>
  <si>
    <t>Проектирование (в том числе изыскания), прохождение экспертизы проекта и строительство ФОК в микрорайоне Варавино-Фактория</t>
  </si>
  <si>
    <t>12-ти квартирный жилой дом по улице Павла Орлова</t>
  </si>
  <si>
    <t>Обеспечение жильем граждан, проживающих в домах, признанных аварийными и непригодными для постоянного проживания по решению судов</t>
  </si>
  <si>
    <t>Приобретение в муниципальную собственность котельной и здания перекачки мазута ЗАО "Лесозавод 25"</t>
  </si>
  <si>
    <t>Реконструкция улицы Советской на участке от улицы Валявкина до улицы Терехина (разработка проектно-сметной документации)</t>
  </si>
  <si>
    <t>Строительство автомобильной дороги по улице Выучейского от проспекта Ломоносова до улицы Воскресенской (разработка проектно-сметной документации)</t>
  </si>
  <si>
    <t>Реконструкция зданий под малоэтажные жилые дома и 5-ти этажный жилой дом по улице Суворова, 11</t>
  </si>
  <si>
    <t xml:space="preserve">Проектирование котельной к бане № 27 по адресу улица Постышева, 25 </t>
  </si>
  <si>
    <t>Строительство многоэтажного жилого дома по улице 40 лет Великой Победы в Северном территориальном округе</t>
  </si>
  <si>
    <t>Строительство многоэтажного жилого дома по улице Севстрой, 12 (на месте дома по улице Севстрой, 13) в Цигломенском территориальном округе</t>
  </si>
  <si>
    <t>119-квартирный жилой дом с пристроенным КПП бытового обслуживания с мастерскими и парикмахерскими в микрорайоне Зеленый Бор в Исакогорском округе</t>
  </si>
  <si>
    <t>Проектирование и строительство жилых домов для переселения граждан из ветхого и непригодного для проживания (аварийного) жилищного фонда</t>
  </si>
  <si>
    <t>Приобретение в муниципальную собственность у ООО "Паритет" электролиний ЛЭП и здания ГРУ с оборудованием в Маймаксанском территорильном округе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</si>
  <si>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</si>
  <si>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</si>
  <si>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>Проектирование подключения систем водоснабжения жилых домов по ардесам: улица Октябрят, дом 4, корпус 3, улица Первомайская, дом 4 и дом 6, улица Осипенко, дом 5, корпус 1 и дом 7, корпус 1 к квартальным насосным станциям</t>
  </si>
  <si>
    <t>Проектирование реконструкция ПС 35 кВ по улице Севстрой</t>
  </si>
  <si>
    <t>Проектирование теплотрассы от бани по улице Постышева, 25 до разводящих тепловых сетей от котельной ЗАО "Лесозавод 25"</t>
  </si>
  <si>
    <t>Проектирование и строительство дренажной канализации от улицы 1-й рабочий квартал до улицы Севстрой с подключением жилого дома № 2, корпус 2 по улице Севстрой</t>
  </si>
  <si>
    <t>Строительство парка в Маймаксанском округе</t>
  </si>
  <si>
    <t>Проетирование и строительство парка на острове Краснофлотский в территориальном округе Майская горка</t>
  </si>
  <si>
    <t>Проектирование и строительство причала на Набережной Г.Седова</t>
  </si>
  <si>
    <t>Приобретение в муниципальную собственность незавершенного строительства подстанции 110/35/10 кВ № 4а площадью дороги и площадки 20067 кв.м. под строительство кладбища в Соломбальском территориальном округе</t>
  </si>
  <si>
    <t xml:space="preserve">Проектирование газораспределительных сетей </t>
  </si>
  <si>
    <t xml:space="preserve">                                                                                                                 "ПРИЛОЖЕНИЕ № 10 </t>
  </si>
  <si>
    <t>".</t>
  </si>
  <si>
    <t>Участие в долевом строительстве жилья для нужд муниципального образования "Город Архангельск"</t>
  </si>
  <si>
    <t>Проектирование строительства сети водовода с установкой водопроводных колонок по улице Гренландская</t>
  </si>
  <si>
    <t>Проектирование строительства сети водовода с установкой водопроводных колонок по улице Севстрой</t>
  </si>
  <si>
    <t>Проектирование строительства бани в жилом районе 14 лесозавода</t>
  </si>
  <si>
    <t>Проектирование реконструкции котельной по улице Лесозаводская, дом 8, корпус 2 жилого района Бакарица</t>
  </si>
  <si>
    <t>Строительство автомобильной дороги по улице Авиационой (разработка проектно-сметной документации)</t>
  </si>
  <si>
    <t>Проектирование и модернизация водоочистных сооружений в поселке Конвейер</t>
  </si>
  <si>
    <t>Обеспечение земельного участка коммунальной инфраструктурой для жилищного строительства в части образования территории земельного участка в округе Варавино-Фактория в районе ул.Русанова - ул.Окружное шоссе</t>
  </si>
  <si>
    <t>Модернизация ВОС и сетей на острове Бревенник</t>
  </si>
  <si>
    <t>Проектирование реконструкции тренажерного зала муниципального образовательного учреждения "Средняя общеобразовательная школа № 10"</t>
  </si>
  <si>
    <t xml:space="preserve">Проектирование начальной школы-детского сада по улице Первомайской </t>
  </si>
  <si>
    <t>Проектирование реконструкции системы теплоснабжения жилого района Конвейер Маймаксанского территориального округа</t>
  </si>
  <si>
    <t xml:space="preserve">           12. Приложение № 10 "Городская инвестиционная программа на 2008 год" изложить в следующей редакции:</t>
  </si>
  <si>
    <t>Приобретение в муниципальную собственность здания перекачки мазута и здания котельной с техническим оборудованием ЗАО "Лесозавод 25"</t>
  </si>
  <si>
    <t xml:space="preserve">Проектирование переключения жилых домов от септиков на сети городской канализации </t>
  </si>
  <si>
    <t>Проектирование строительства теплотрассы от котельной по улице Лесозаводская, дом 8, корпус 2 до ЦТП жилого района ЛДК-4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</si>
</sst>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 wrapText="1"/>
    </xf>
    <xf numFmtId="3" fontId="10" fillId="2" borderId="2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12" fillId="2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11" fillId="0" borderId="0" xfId="0" applyFon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4.25390625" style="6" customWidth="1"/>
    <col min="2" max="2" width="85.75390625" style="3" customWidth="1"/>
    <col min="3" max="3" width="12.00390625" style="2" customWidth="1"/>
    <col min="4" max="4" width="1.75390625" style="1" customWidth="1"/>
    <col min="5" max="9" width="8.875" style="1" customWidth="1"/>
  </cols>
  <sheetData>
    <row r="1" spans="1:3" ht="34.5" customHeight="1">
      <c r="A1" s="54" t="s">
        <v>125</v>
      </c>
      <c r="B1" s="54"/>
      <c r="C1" s="54"/>
    </row>
    <row r="2" ht="12" customHeight="1"/>
    <row r="3" ht="16.5">
      <c r="B3" s="19" t="s">
        <v>111</v>
      </c>
    </row>
    <row r="4" ht="12" customHeight="1"/>
    <row r="5" ht="18" customHeight="1">
      <c r="B5" s="20" t="s">
        <v>39</v>
      </c>
    </row>
    <row r="6" ht="18" customHeight="1">
      <c r="B6" s="20" t="s">
        <v>38</v>
      </c>
    </row>
    <row r="7" ht="18" customHeight="1">
      <c r="B7" s="20" t="s">
        <v>72</v>
      </c>
    </row>
    <row r="8" ht="12" customHeight="1"/>
    <row r="9" spans="1:3" ht="18.75" customHeight="1">
      <c r="A9" s="52" t="s">
        <v>40</v>
      </c>
      <c r="B9" s="52"/>
      <c r="C9" s="52"/>
    </row>
    <row r="10" ht="12" customHeight="1"/>
    <row r="11" spans="1:3" ht="52.5" customHeight="1">
      <c r="A11" s="21" t="s">
        <v>4</v>
      </c>
      <c r="B11" s="28" t="s">
        <v>5</v>
      </c>
      <c r="C11" s="21" t="s">
        <v>41</v>
      </c>
    </row>
    <row r="12" spans="1:3" ht="12" customHeight="1">
      <c r="A12" s="17">
        <v>1</v>
      </c>
      <c r="B12" s="28">
        <v>2</v>
      </c>
      <c r="C12" s="21">
        <v>3</v>
      </c>
    </row>
    <row r="13" spans="1:3" ht="14.25" customHeight="1">
      <c r="A13" s="22"/>
      <c r="B13" s="30" t="s">
        <v>55</v>
      </c>
      <c r="C13" s="31">
        <f>C15+C22+C74+C93+C99+C105+C112+C19</f>
        <v>375986</v>
      </c>
    </row>
    <row r="14" spans="1:3" ht="12" customHeight="1">
      <c r="A14" s="22"/>
      <c r="B14" s="23"/>
      <c r="C14" s="31"/>
    </row>
    <row r="15" spans="1:3" ht="16.5" customHeight="1">
      <c r="A15" s="22"/>
      <c r="B15" s="23" t="s">
        <v>42</v>
      </c>
      <c r="C15" s="31">
        <f>C16+C17</f>
        <v>4023</v>
      </c>
    </row>
    <row r="16" spans="1:3" ht="17.25" customHeight="1">
      <c r="A16" s="29">
        <v>1</v>
      </c>
      <c r="B16" s="24" t="s">
        <v>24</v>
      </c>
      <c r="C16" s="32">
        <v>2623</v>
      </c>
    </row>
    <row r="17" spans="1:3" ht="17.25" customHeight="1">
      <c r="A17" s="29">
        <v>2</v>
      </c>
      <c r="B17" s="24" t="s">
        <v>108</v>
      </c>
      <c r="C17" s="32">
        <v>1400</v>
      </c>
    </row>
    <row r="18" spans="1:3" ht="12" customHeight="1">
      <c r="A18" s="22"/>
      <c r="B18" s="25"/>
      <c r="C18" s="33"/>
    </row>
    <row r="19" spans="1:3" ht="16.5" customHeight="1">
      <c r="A19" s="22"/>
      <c r="B19" s="9" t="s">
        <v>0</v>
      </c>
      <c r="C19" s="51">
        <f>C20</f>
        <v>6000</v>
      </c>
    </row>
    <row r="20" spans="1:3" ht="32.25" customHeight="1">
      <c r="A20" s="29">
        <v>3</v>
      </c>
      <c r="B20" s="26" t="s">
        <v>113</v>
      </c>
      <c r="C20" s="50">
        <v>6000</v>
      </c>
    </row>
    <row r="21" spans="1:3" ht="12" customHeight="1">
      <c r="A21" s="22"/>
      <c r="B21" s="25"/>
      <c r="C21" s="33"/>
    </row>
    <row r="22" spans="1:3" ht="16.5" customHeight="1">
      <c r="A22" s="15"/>
      <c r="B22" s="9" t="s">
        <v>1</v>
      </c>
      <c r="C22" s="34">
        <f>SUM(C23:C72)</f>
        <v>174824</v>
      </c>
    </row>
    <row r="23" spans="1:3" ht="32.25" customHeight="1">
      <c r="A23" s="15">
        <v>4</v>
      </c>
      <c r="B23" s="10" t="s">
        <v>16</v>
      </c>
      <c r="C23" s="35">
        <v>2745</v>
      </c>
    </row>
    <row r="24" spans="1:3" ht="18" customHeight="1">
      <c r="A24" s="15">
        <v>5</v>
      </c>
      <c r="B24" s="10" t="s">
        <v>62</v>
      </c>
      <c r="C24" s="35">
        <v>1000</v>
      </c>
    </row>
    <row r="25" spans="1:3" ht="16.5" customHeight="1">
      <c r="A25" s="15">
        <v>6</v>
      </c>
      <c r="B25" s="10" t="s">
        <v>43</v>
      </c>
      <c r="C25" s="35">
        <v>8967</v>
      </c>
    </row>
    <row r="26" spans="1:3" ht="17.25" customHeight="1">
      <c r="A26" s="15">
        <v>7</v>
      </c>
      <c r="B26" s="48" t="s">
        <v>76</v>
      </c>
      <c r="C26" s="32">
        <v>700</v>
      </c>
    </row>
    <row r="27" spans="1:3" ht="17.25" customHeight="1">
      <c r="A27" s="15">
        <v>8</v>
      </c>
      <c r="B27" s="48" t="s">
        <v>77</v>
      </c>
      <c r="C27" s="32">
        <v>1100</v>
      </c>
    </row>
    <row r="28" spans="1:3" ht="17.25" customHeight="1" hidden="1">
      <c r="A28" s="15">
        <v>7</v>
      </c>
      <c r="B28" s="48" t="s">
        <v>78</v>
      </c>
      <c r="C28" s="32">
        <v>0</v>
      </c>
    </row>
    <row r="29" spans="1:3" ht="33" customHeight="1" hidden="1">
      <c r="A29" s="15">
        <v>9</v>
      </c>
      <c r="B29" s="48" t="s">
        <v>100</v>
      </c>
      <c r="C29" s="32">
        <v>0</v>
      </c>
    </row>
    <row r="30" spans="1:3" ht="17.25" customHeight="1" hidden="1">
      <c r="A30" s="15">
        <v>10</v>
      </c>
      <c r="B30" s="48" t="s">
        <v>101</v>
      </c>
      <c r="C30" s="32">
        <v>0</v>
      </c>
    </row>
    <row r="31" spans="1:3" ht="16.5" customHeight="1">
      <c r="A31" s="15">
        <v>9</v>
      </c>
      <c r="B31" s="24" t="s">
        <v>25</v>
      </c>
      <c r="C31" s="32">
        <v>2550</v>
      </c>
    </row>
    <row r="32" spans="1:3" ht="32.25" customHeight="1">
      <c r="A32" s="15">
        <v>10</v>
      </c>
      <c r="B32" s="40" t="s">
        <v>20</v>
      </c>
      <c r="C32" s="35">
        <v>309</v>
      </c>
    </row>
    <row r="33" spans="1:3" ht="33" customHeight="1">
      <c r="A33" s="15">
        <v>11</v>
      </c>
      <c r="B33" s="24" t="s">
        <v>26</v>
      </c>
      <c r="C33" s="32">
        <v>2000</v>
      </c>
    </row>
    <row r="34" spans="1:3" ht="32.25" customHeight="1">
      <c r="A34" s="15">
        <v>12</v>
      </c>
      <c r="B34" s="24" t="s">
        <v>63</v>
      </c>
      <c r="C34" s="32">
        <v>7500</v>
      </c>
    </row>
    <row r="35" spans="1:3" ht="33" customHeight="1" hidden="1">
      <c r="A35" s="15">
        <v>13</v>
      </c>
      <c r="B35" s="24" t="s">
        <v>27</v>
      </c>
      <c r="C35" s="32">
        <v>0</v>
      </c>
    </row>
    <row r="36" spans="1:3" ht="33" customHeight="1">
      <c r="A36" s="15">
        <v>13</v>
      </c>
      <c r="B36" s="26" t="s">
        <v>79</v>
      </c>
      <c r="C36" s="32">
        <v>4000</v>
      </c>
    </row>
    <row r="37" spans="1:3" ht="33" customHeight="1">
      <c r="A37" s="15">
        <v>14</v>
      </c>
      <c r="B37" s="40" t="s">
        <v>59</v>
      </c>
      <c r="C37" s="35">
        <v>3000</v>
      </c>
    </row>
    <row r="38" spans="1:3" ht="33" customHeight="1">
      <c r="A38" s="15">
        <v>15</v>
      </c>
      <c r="B38" s="26" t="s">
        <v>64</v>
      </c>
      <c r="C38" s="36">
        <v>2000</v>
      </c>
    </row>
    <row r="39" spans="1:3" ht="33" customHeight="1">
      <c r="A39" s="15">
        <v>16</v>
      </c>
      <c r="B39" s="48" t="s">
        <v>80</v>
      </c>
      <c r="C39" s="32">
        <v>1050</v>
      </c>
    </row>
    <row r="40" spans="1:3" ht="33" customHeight="1">
      <c r="A40" s="15">
        <v>17</v>
      </c>
      <c r="B40" s="24" t="s">
        <v>44</v>
      </c>
      <c r="C40" s="32">
        <v>5885</v>
      </c>
    </row>
    <row r="41" spans="1:3" ht="32.25" customHeight="1">
      <c r="A41" s="15">
        <v>18</v>
      </c>
      <c r="B41" s="10" t="s">
        <v>33</v>
      </c>
      <c r="C41" s="35">
        <v>2650</v>
      </c>
    </row>
    <row r="42" spans="1:3" ht="32.25" customHeight="1" hidden="1">
      <c r="A42" s="15">
        <v>19</v>
      </c>
      <c r="B42" s="24" t="s">
        <v>114</v>
      </c>
      <c r="C42" s="32">
        <v>0</v>
      </c>
    </row>
    <row r="43" spans="1:3" ht="32.25" customHeight="1" hidden="1">
      <c r="A43" s="15">
        <v>20</v>
      </c>
      <c r="B43" s="24" t="s">
        <v>115</v>
      </c>
      <c r="C43" s="32">
        <v>0</v>
      </c>
    </row>
    <row r="44" spans="1:3" ht="17.25" customHeight="1">
      <c r="A44" s="15">
        <v>19</v>
      </c>
      <c r="B44" s="26" t="s">
        <v>81</v>
      </c>
      <c r="C44" s="36">
        <v>2733</v>
      </c>
    </row>
    <row r="45" spans="1:3" ht="17.25" customHeight="1">
      <c r="A45" s="15">
        <v>20</v>
      </c>
      <c r="B45" s="26" t="s">
        <v>13</v>
      </c>
      <c r="C45" s="36">
        <v>7800</v>
      </c>
    </row>
    <row r="46" spans="1:3" ht="17.25" customHeight="1">
      <c r="A46" s="15">
        <v>21</v>
      </c>
      <c r="B46" s="27" t="s">
        <v>6</v>
      </c>
      <c r="C46" s="32">
        <v>6040</v>
      </c>
    </row>
    <row r="47" spans="1:3" ht="33" customHeight="1">
      <c r="A47" s="15">
        <v>22</v>
      </c>
      <c r="B47" s="48" t="s">
        <v>82</v>
      </c>
      <c r="C47" s="32">
        <v>1340</v>
      </c>
    </row>
    <row r="48" spans="1:3" ht="32.25" customHeight="1">
      <c r="A48" s="15">
        <v>23</v>
      </c>
      <c r="B48" s="24" t="s">
        <v>53</v>
      </c>
      <c r="C48" s="32">
        <v>8000</v>
      </c>
    </row>
    <row r="49" spans="1:3" ht="16.5" customHeight="1">
      <c r="A49" s="15">
        <v>24</v>
      </c>
      <c r="B49" s="24" t="s">
        <v>127</v>
      </c>
      <c r="C49" s="32">
        <v>1000</v>
      </c>
    </row>
    <row r="50" spans="1:3" ht="16.5" customHeight="1" hidden="1">
      <c r="A50" s="15">
        <v>29</v>
      </c>
      <c r="B50" s="24" t="s">
        <v>28</v>
      </c>
      <c r="C50" s="32">
        <v>0</v>
      </c>
    </row>
    <row r="51" spans="1:3" ht="17.25" customHeight="1" hidden="1">
      <c r="A51" s="15">
        <v>30</v>
      </c>
      <c r="B51" s="24" t="s">
        <v>29</v>
      </c>
      <c r="C51" s="32">
        <v>0</v>
      </c>
    </row>
    <row r="52" spans="1:3" ht="16.5" customHeight="1">
      <c r="A52" s="15">
        <v>25</v>
      </c>
      <c r="B52" s="24" t="s">
        <v>116</v>
      </c>
      <c r="C52" s="32">
        <v>600</v>
      </c>
    </row>
    <row r="53" spans="1:3" ht="16.5" customHeight="1">
      <c r="A53" s="15">
        <v>26</v>
      </c>
      <c r="B53" s="24" t="s">
        <v>45</v>
      </c>
      <c r="C53" s="32">
        <v>2397</v>
      </c>
    </row>
    <row r="54" spans="1:3" ht="16.5" customHeight="1">
      <c r="A54" s="15">
        <v>27</v>
      </c>
      <c r="B54" s="24" t="s">
        <v>30</v>
      </c>
      <c r="C54" s="32">
        <v>5000</v>
      </c>
    </row>
    <row r="55" spans="1:3" ht="32.25" customHeight="1">
      <c r="A55" s="15">
        <v>28</v>
      </c>
      <c r="B55" s="24" t="s">
        <v>65</v>
      </c>
      <c r="C55" s="32">
        <v>14900</v>
      </c>
    </row>
    <row r="56" spans="1:3" ht="17.25" customHeight="1" hidden="1">
      <c r="A56" s="15">
        <v>35</v>
      </c>
      <c r="B56" s="11" t="s">
        <v>32</v>
      </c>
      <c r="C56" s="7">
        <v>0</v>
      </c>
    </row>
    <row r="57" spans="1:3" ht="33" customHeight="1">
      <c r="A57" s="15">
        <v>29</v>
      </c>
      <c r="B57" s="11" t="s">
        <v>68</v>
      </c>
      <c r="C57" s="7">
        <v>450</v>
      </c>
    </row>
    <row r="58" spans="1:3" ht="32.25" customHeight="1" hidden="1">
      <c r="A58" s="15">
        <v>42</v>
      </c>
      <c r="B58" s="11" t="s">
        <v>90</v>
      </c>
      <c r="C58" s="7">
        <v>0</v>
      </c>
    </row>
    <row r="59" spans="1:3" ht="16.5" customHeight="1" hidden="1">
      <c r="A59" s="15">
        <v>44</v>
      </c>
      <c r="B59" s="11" t="s">
        <v>94</v>
      </c>
      <c r="C59" s="7">
        <v>0</v>
      </c>
    </row>
    <row r="60" spans="1:3" ht="16.5" customHeight="1" hidden="1">
      <c r="A60" s="15">
        <v>32</v>
      </c>
      <c r="B60" s="11" t="s">
        <v>110</v>
      </c>
      <c r="C60" s="7">
        <v>0</v>
      </c>
    </row>
    <row r="61" spans="1:3" ht="16.5" customHeight="1">
      <c r="A61" s="15">
        <v>30</v>
      </c>
      <c r="B61" s="11" t="s">
        <v>121</v>
      </c>
      <c r="C61" s="7">
        <v>500</v>
      </c>
    </row>
    <row r="62" spans="1:3" ht="33.75" customHeight="1">
      <c r="A62" s="15">
        <v>31</v>
      </c>
      <c r="B62" s="11" t="s">
        <v>84</v>
      </c>
      <c r="C62" s="7">
        <v>150</v>
      </c>
    </row>
    <row r="63" spans="1:3" ht="33.75" customHeight="1">
      <c r="A63" s="15">
        <v>32</v>
      </c>
      <c r="B63" s="11" t="s">
        <v>99</v>
      </c>
      <c r="C63" s="7">
        <v>8000</v>
      </c>
    </row>
    <row r="64" spans="1:3" ht="48.75" customHeight="1" hidden="1">
      <c r="A64" s="15">
        <v>36</v>
      </c>
      <c r="B64" s="11" t="s">
        <v>102</v>
      </c>
      <c r="C64" s="7">
        <v>0</v>
      </c>
    </row>
    <row r="65" spans="1:3" ht="17.25" customHeight="1">
      <c r="A65" s="15">
        <v>33</v>
      </c>
      <c r="B65" s="11" t="s">
        <v>103</v>
      </c>
      <c r="C65" s="7">
        <v>4635</v>
      </c>
    </row>
    <row r="66" spans="1:3" ht="33.75" customHeight="1" hidden="1">
      <c r="A66" s="15">
        <v>43</v>
      </c>
      <c r="B66" s="11" t="s">
        <v>104</v>
      </c>
      <c r="C66" s="7">
        <v>0</v>
      </c>
    </row>
    <row r="67" spans="1:3" ht="33" customHeight="1">
      <c r="A67" s="15">
        <v>34</v>
      </c>
      <c r="B67" s="11" t="s">
        <v>124</v>
      </c>
      <c r="C67" s="7">
        <v>165</v>
      </c>
    </row>
    <row r="68" spans="1:3" ht="32.25" customHeight="1">
      <c r="A68" s="15">
        <v>35</v>
      </c>
      <c r="B68" s="11" t="s">
        <v>128</v>
      </c>
      <c r="C68" s="7">
        <v>28591</v>
      </c>
    </row>
    <row r="69" spans="1:3" ht="32.25" customHeight="1" hidden="1">
      <c r="A69" s="15">
        <v>40</v>
      </c>
      <c r="B69" s="11" t="s">
        <v>117</v>
      </c>
      <c r="C69" s="7">
        <v>0</v>
      </c>
    </row>
    <row r="70" spans="1:3" ht="17.25" customHeight="1">
      <c r="A70" s="15">
        <v>36</v>
      </c>
      <c r="B70" s="11" t="s">
        <v>119</v>
      </c>
      <c r="C70" s="7">
        <v>607</v>
      </c>
    </row>
    <row r="71" spans="1:3" ht="48.75" customHeight="1">
      <c r="A71" s="15">
        <v>37</v>
      </c>
      <c r="B71" s="11" t="s">
        <v>120</v>
      </c>
      <c r="C71" s="7">
        <v>6460</v>
      </c>
    </row>
    <row r="72" spans="1:3" ht="33" customHeight="1">
      <c r="A72" s="15">
        <v>38</v>
      </c>
      <c r="B72" s="11" t="s">
        <v>126</v>
      </c>
      <c r="C72" s="7">
        <v>30000</v>
      </c>
    </row>
    <row r="73" spans="1:3" ht="12" customHeight="1">
      <c r="A73" s="15"/>
      <c r="B73" s="11"/>
      <c r="C73" s="7"/>
    </row>
    <row r="74" spans="1:3" ht="17.25" customHeight="1">
      <c r="A74" s="15"/>
      <c r="B74" s="12" t="s">
        <v>31</v>
      </c>
      <c r="C74" s="8">
        <f>C75+C76+C77+C80+C81+C82+C83+C84+C85+C86+C90+C91</f>
        <v>127156</v>
      </c>
    </row>
    <row r="75" spans="1:3" ht="48.75" customHeight="1">
      <c r="A75" s="15">
        <v>39</v>
      </c>
      <c r="B75" s="27" t="s">
        <v>109</v>
      </c>
      <c r="C75" s="37">
        <v>7000</v>
      </c>
    </row>
    <row r="76" spans="1:3" ht="17.25" customHeight="1">
      <c r="A76" s="15">
        <v>40</v>
      </c>
      <c r="B76" s="10" t="s">
        <v>12</v>
      </c>
      <c r="C76" s="7">
        <v>22800</v>
      </c>
    </row>
    <row r="77" spans="1:3" ht="16.5" customHeight="1">
      <c r="A77" s="15">
        <v>41</v>
      </c>
      <c r="B77" s="10" t="s">
        <v>9</v>
      </c>
      <c r="C77" s="7">
        <v>12880</v>
      </c>
    </row>
    <row r="78" spans="1:3" ht="33" customHeight="1" hidden="1">
      <c r="A78" s="15">
        <v>56</v>
      </c>
      <c r="B78" s="10" t="s">
        <v>69</v>
      </c>
      <c r="C78" s="7">
        <v>0</v>
      </c>
    </row>
    <row r="79" spans="1:3" ht="17.25" customHeight="1" hidden="1">
      <c r="A79" s="15">
        <v>56</v>
      </c>
      <c r="B79" s="10" t="s">
        <v>70</v>
      </c>
      <c r="C79" s="7">
        <v>0</v>
      </c>
    </row>
    <row r="80" spans="1:3" ht="48.75" customHeight="1">
      <c r="A80" s="15">
        <v>42</v>
      </c>
      <c r="B80" s="10" t="s">
        <v>75</v>
      </c>
      <c r="C80" s="7">
        <v>1000</v>
      </c>
    </row>
    <row r="81" spans="1:3" ht="17.25" customHeight="1">
      <c r="A81" s="15">
        <v>43</v>
      </c>
      <c r="B81" s="10" t="s">
        <v>14</v>
      </c>
      <c r="C81" s="7">
        <v>68220</v>
      </c>
    </row>
    <row r="82" spans="1:3" ht="18" customHeight="1">
      <c r="A82" s="15">
        <v>44</v>
      </c>
      <c r="B82" s="10" t="s">
        <v>15</v>
      </c>
      <c r="C82" s="7">
        <v>1506</v>
      </c>
    </row>
    <row r="83" spans="1:3" ht="17.25" customHeight="1">
      <c r="A83" s="15">
        <v>45</v>
      </c>
      <c r="B83" s="10" t="s">
        <v>85</v>
      </c>
      <c r="C83" s="7">
        <v>1200</v>
      </c>
    </row>
    <row r="84" spans="1:3" ht="33" customHeight="1">
      <c r="A84" s="15">
        <v>46</v>
      </c>
      <c r="B84" s="10" t="s">
        <v>91</v>
      </c>
      <c r="C84" s="7">
        <v>700</v>
      </c>
    </row>
    <row r="85" spans="1:3" ht="33" customHeight="1">
      <c r="A85" s="15">
        <v>47</v>
      </c>
      <c r="B85" s="10" t="s">
        <v>86</v>
      </c>
      <c r="C85" s="7">
        <v>4425</v>
      </c>
    </row>
    <row r="86" spans="1:3" ht="33" customHeight="1">
      <c r="A86" s="15">
        <v>48</v>
      </c>
      <c r="B86" s="10" t="s">
        <v>92</v>
      </c>
      <c r="C86" s="7">
        <v>4625</v>
      </c>
    </row>
    <row r="87" spans="1:3" ht="12" customHeight="1" hidden="1">
      <c r="A87" s="15"/>
      <c r="B87" s="10"/>
      <c r="C87" s="7"/>
    </row>
    <row r="88" spans="1:3" ht="17.25" customHeight="1" hidden="1">
      <c r="A88" s="15"/>
      <c r="B88" s="12" t="s">
        <v>8</v>
      </c>
      <c r="C88" s="8">
        <f>C89</f>
        <v>0</v>
      </c>
    </row>
    <row r="89" spans="1:3" ht="33" customHeight="1" hidden="1">
      <c r="A89" s="15">
        <v>60</v>
      </c>
      <c r="B89" s="10" t="s">
        <v>58</v>
      </c>
      <c r="C89" s="7">
        <v>0</v>
      </c>
    </row>
    <row r="90" spans="1:3" ht="33" customHeight="1">
      <c r="A90" s="15">
        <v>49</v>
      </c>
      <c r="B90" s="10" t="s">
        <v>105</v>
      </c>
      <c r="C90" s="7">
        <v>1500</v>
      </c>
    </row>
    <row r="91" spans="1:3" ht="33" customHeight="1">
      <c r="A91" s="15">
        <v>50</v>
      </c>
      <c r="B91" s="10" t="s">
        <v>118</v>
      </c>
      <c r="C91" s="7">
        <v>1300</v>
      </c>
    </row>
    <row r="92" spans="1:3" ht="12" customHeight="1">
      <c r="A92" s="15"/>
      <c r="B92" s="10"/>
      <c r="C92" s="7"/>
    </row>
    <row r="93" spans="1:3" ht="16.5" customHeight="1">
      <c r="A93" s="15"/>
      <c r="B93" s="9" t="s">
        <v>3</v>
      </c>
      <c r="C93" s="34">
        <f>SUM(C94:C97)</f>
        <v>23210</v>
      </c>
    </row>
    <row r="94" spans="1:3" ht="33" customHeight="1">
      <c r="A94" s="15">
        <v>51</v>
      </c>
      <c r="B94" s="10" t="s">
        <v>66</v>
      </c>
      <c r="C94" s="35">
        <v>18500</v>
      </c>
    </row>
    <row r="95" spans="1:3" ht="33" customHeight="1">
      <c r="A95" s="15">
        <v>52</v>
      </c>
      <c r="B95" s="26" t="s">
        <v>122</v>
      </c>
      <c r="C95" s="37">
        <v>210</v>
      </c>
    </row>
    <row r="96" spans="1:3" ht="33" customHeight="1">
      <c r="A96" s="15">
        <v>53</v>
      </c>
      <c r="B96" s="26" t="s">
        <v>71</v>
      </c>
      <c r="C96" s="37">
        <v>3000</v>
      </c>
    </row>
    <row r="97" spans="1:3" ht="17.25" customHeight="1">
      <c r="A97" s="15">
        <v>54</v>
      </c>
      <c r="B97" s="26" t="s">
        <v>123</v>
      </c>
      <c r="C97" s="37">
        <v>1500</v>
      </c>
    </row>
    <row r="98" spans="1:3" ht="12" customHeight="1">
      <c r="A98" s="15"/>
      <c r="B98" s="26"/>
      <c r="C98" s="37"/>
    </row>
    <row r="99" spans="1:3" ht="17.25" customHeight="1">
      <c r="A99" s="15"/>
      <c r="B99" s="13" t="s">
        <v>7</v>
      </c>
      <c r="C99" s="34">
        <f>SUM(C100:C103)</f>
        <v>19103</v>
      </c>
    </row>
    <row r="100" spans="1:3" ht="32.25" customHeight="1">
      <c r="A100" s="15">
        <v>55</v>
      </c>
      <c r="B100" s="10" t="s">
        <v>17</v>
      </c>
      <c r="C100" s="35">
        <v>18103</v>
      </c>
    </row>
    <row r="101" spans="1:3" ht="17.25" customHeight="1">
      <c r="A101" s="15">
        <v>56</v>
      </c>
      <c r="B101" s="10" t="s">
        <v>19</v>
      </c>
      <c r="C101" s="35">
        <v>1000</v>
      </c>
    </row>
    <row r="102" spans="1:3" ht="17.25" customHeight="1" hidden="1">
      <c r="A102" s="15">
        <v>68</v>
      </c>
      <c r="B102" s="10" t="s">
        <v>106</v>
      </c>
      <c r="C102" s="35">
        <v>0</v>
      </c>
    </row>
    <row r="103" spans="1:3" ht="33" customHeight="1" hidden="1">
      <c r="A103" s="15">
        <v>69</v>
      </c>
      <c r="B103" s="10" t="s">
        <v>107</v>
      </c>
      <c r="C103" s="35">
        <v>0</v>
      </c>
    </row>
    <row r="104" spans="1:3" ht="12" customHeight="1">
      <c r="A104" s="15"/>
      <c r="B104" s="10"/>
      <c r="C104" s="35"/>
    </row>
    <row r="105" spans="1:3" ht="16.5" customHeight="1">
      <c r="A105" s="15"/>
      <c r="B105" s="9" t="s">
        <v>10</v>
      </c>
      <c r="C105" s="34">
        <f>C106+C107+C108+C109+C110</f>
        <v>8520</v>
      </c>
    </row>
    <row r="106" spans="1:3" ht="33" customHeight="1" hidden="1">
      <c r="A106" s="15">
        <v>57</v>
      </c>
      <c r="B106" s="26" t="s">
        <v>46</v>
      </c>
      <c r="C106" s="38">
        <v>0</v>
      </c>
    </row>
    <row r="107" spans="1:3" ht="33" customHeight="1">
      <c r="A107" s="15">
        <v>57</v>
      </c>
      <c r="B107" s="26" t="s">
        <v>47</v>
      </c>
      <c r="C107" s="37">
        <v>2800</v>
      </c>
    </row>
    <row r="108" spans="1:3" ht="33" customHeight="1">
      <c r="A108" s="15">
        <v>58</v>
      </c>
      <c r="B108" s="26" t="s">
        <v>83</v>
      </c>
      <c r="C108" s="37">
        <v>1220</v>
      </c>
    </row>
    <row r="109" spans="1:3" ht="47.25" customHeight="1">
      <c r="A109" s="15">
        <v>59</v>
      </c>
      <c r="B109" s="26" t="s">
        <v>48</v>
      </c>
      <c r="C109" s="37">
        <v>500</v>
      </c>
    </row>
    <row r="110" spans="1:3" ht="17.25" customHeight="1">
      <c r="A110" s="15">
        <v>60</v>
      </c>
      <c r="B110" s="26" t="s">
        <v>49</v>
      </c>
      <c r="C110" s="37">
        <v>4000</v>
      </c>
    </row>
    <row r="111" spans="1:3" ht="12" customHeight="1">
      <c r="A111" s="15"/>
      <c r="B111" s="26"/>
      <c r="C111" s="37"/>
    </row>
    <row r="112" spans="1:3" ht="16.5" customHeight="1">
      <c r="A112" s="15"/>
      <c r="B112" s="13" t="s">
        <v>50</v>
      </c>
      <c r="C112" s="34">
        <f>SUM(C113:C115)</f>
        <v>13150</v>
      </c>
    </row>
    <row r="113" spans="1:3" ht="16.5" customHeight="1">
      <c r="A113" s="15">
        <v>61</v>
      </c>
      <c r="B113" s="10" t="s">
        <v>11</v>
      </c>
      <c r="C113" s="35">
        <v>12500</v>
      </c>
    </row>
    <row r="114" spans="1:3" ht="16.5" customHeight="1">
      <c r="A114" s="15">
        <v>62</v>
      </c>
      <c r="B114" s="10" t="s">
        <v>18</v>
      </c>
      <c r="C114" s="35">
        <v>300</v>
      </c>
    </row>
    <row r="115" spans="1:3" ht="33" customHeight="1">
      <c r="A115" s="15">
        <v>63</v>
      </c>
      <c r="B115" s="10" t="s">
        <v>87</v>
      </c>
      <c r="C115" s="35">
        <v>350</v>
      </c>
    </row>
    <row r="116" spans="1:3" ht="12" customHeight="1">
      <c r="A116" s="15"/>
      <c r="B116" s="10"/>
      <c r="C116" s="35"/>
    </row>
    <row r="117" spans="1:3" ht="15.75">
      <c r="A117" s="15"/>
      <c r="B117" s="14" t="s">
        <v>56</v>
      </c>
      <c r="C117" s="34">
        <f>C119+C130+C134+C143+C151</f>
        <v>209200</v>
      </c>
    </row>
    <row r="118" spans="1:3" ht="12" customHeight="1">
      <c r="A118" s="15"/>
      <c r="B118" s="14"/>
      <c r="C118" s="35"/>
    </row>
    <row r="119" spans="1:3" ht="49.5" customHeight="1">
      <c r="A119" s="15"/>
      <c r="B119" s="9" t="s">
        <v>74</v>
      </c>
      <c r="C119" s="34">
        <f>C120</f>
        <v>120000</v>
      </c>
    </row>
    <row r="120" spans="1:3" ht="16.5" customHeight="1">
      <c r="A120" s="15"/>
      <c r="B120" s="26" t="s">
        <v>0</v>
      </c>
      <c r="C120" s="35">
        <f>C122+C123+C124+C125+C126+C127+C128</f>
        <v>120000</v>
      </c>
    </row>
    <row r="121" spans="1:3" ht="33" customHeight="1">
      <c r="A121" s="15">
        <v>1</v>
      </c>
      <c r="B121" s="26" t="s">
        <v>98</v>
      </c>
      <c r="C121" s="35">
        <v>120000</v>
      </c>
    </row>
    <row r="122" spans="1:3" ht="17.25" customHeight="1" hidden="1">
      <c r="A122" s="15">
        <v>1</v>
      </c>
      <c r="B122" s="45" t="s">
        <v>54</v>
      </c>
      <c r="C122" s="35">
        <v>522</v>
      </c>
    </row>
    <row r="123" spans="1:3" ht="34.5" customHeight="1" hidden="1">
      <c r="A123" s="15">
        <v>2</v>
      </c>
      <c r="B123" s="45" t="s">
        <v>97</v>
      </c>
      <c r="C123" s="35">
        <v>23000</v>
      </c>
    </row>
    <row r="124" spans="1:3" ht="33.75" customHeight="1" hidden="1">
      <c r="A124" s="15">
        <v>3</v>
      </c>
      <c r="B124" s="45" t="s">
        <v>95</v>
      </c>
      <c r="C124" s="35">
        <v>26000</v>
      </c>
    </row>
    <row r="125" spans="1:3" ht="17.25" customHeight="1" hidden="1">
      <c r="A125" s="15">
        <v>4</v>
      </c>
      <c r="B125" s="45" t="s">
        <v>88</v>
      </c>
      <c r="C125" s="35">
        <v>5615</v>
      </c>
    </row>
    <row r="126" spans="1:3" ht="33.75" customHeight="1" hidden="1">
      <c r="A126" s="15">
        <v>5</v>
      </c>
      <c r="B126" s="45" t="s">
        <v>96</v>
      </c>
      <c r="C126" s="35">
        <v>25000</v>
      </c>
    </row>
    <row r="127" spans="1:3" ht="32.25" customHeight="1" hidden="1">
      <c r="A127" s="15">
        <v>6</v>
      </c>
      <c r="B127" s="45" t="s">
        <v>93</v>
      </c>
      <c r="C127" s="35">
        <v>24863</v>
      </c>
    </row>
    <row r="128" spans="1:3" ht="33.75" customHeight="1" hidden="1">
      <c r="A128" s="15">
        <v>7</v>
      </c>
      <c r="B128" s="45" t="s">
        <v>89</v>
      </c>
      <c r="C128" s="35">
        <v>15000</v>
      </c>
    </row>
    <row r="129" spans="1:3" ht="12.75" customHeight="1">
      <c r="A129" s="15"/>
      <c r="B129" s="45"/>
      <c r="C129" s="35"/>
    </row>
    <row r="130" spans="1:3" ht="33" customHeight="1">
      <c r="A130" s="15"/>
      <c r="B130" s="44" t="s">
        <v>34</v>
      </c>
      <c r="C130" s="46">
        <f>C131</f>
        <v>39400</v>
      </c>
    </row>
    <row r="131" spans="1:3" ht="17.25" customHeight="1">
      <c r="A131" s="15"/>
      <c r="B131" s="26" t="s">
        <v>0</v>
      </c>
      <c r="C131" s="38">
        <f>C132</f>
        <v>39400</v>
      </c>
    </row>
    <row r="132" spans="1:3" ht="33" customHeight="1">
      <c r="A132" s="15">
        <v>2</v>
      </c>
      <c r="B132" s="47" t="s">
        <v>60</v>
      </c>
      <c r="C132" s="32">
        <v>39400</v>
      </c>
    </row>
    <row r="133" spans="1:3" ht="12" customHeight="1">
      <c r="A133" s="15"/>
      <c r="B133" s="26"/>
      <c r="C133" s="32"/>
    </row>
    <row r="134" spans="1:3" ht="16.5" customHeight="1">
      <c r="A134" s="15"/>
      <c r="B134" s="12" t="s">
        <v>21</v>
      </c>
      <c r="C134" s="8">
        <f>C135</f>
        <v>7000</v>
      </c>
    </row>
    <row r="135" spans="1:3" ht="17.25" customHeight="1">
      <c r="A135" s="15"/>
      <c r="B135" s="18" t="s">
        <v>8</v>
      </c>
      <c r="C135" s="7">
        <f>C136+C137+C138+C139+C140+C141</f>
        <v>7000</v>
      </c>
    </row>
    <row r="136" spans="1:3" ht="32.25" customHeight="1" hidden="1">
      <c r="A136" s="15">
        <v>3</v>
      </c>
      <c r="B136" s="18" t="s">
        <v>35</v>
      </c>
      <c r="C136" s="7">
        <v>0</v>
      </c>
    </row>
    <row r="137" spans="1:3" ht="16.5" customHeight="1">
      <c r="A137" s="15">
        <v>3</v>
      </c>
      <c r="B137" s="18" t="s">
        <v>36</v>
      </c>
      <c r="C137" s="7">
        <v>500</v>
      </c>
    </row>
    <row r="138" spans="1:3" ht="32.25" customHeight="1">
      <c r="A138" s="15">
        <v>4</v>
      </c>
      <c r="B138" s="18" t="s">
        <v>51</v>
      </c>
      <c r="C138" s="7">
        <v>800</v>
      </c>
    </row>
    <row r="139" spans="1:3" ht="16.5" customHeight="1">
      <c r="A139" s="15">
        <v>5</v>
      </c>
      <c r="B139" s="18" t="s">
        <v>52</v>
      </c>
      <c r="C139" s="7">
        <v>1500</v>
      </c>
    </row>
    <row r="140" spans="1:3" ht="33" customHeight="1">
      <c r="A140" s="15">
        <v>6</v>
      </c>
      <c r="B140" s="18" t="s">
        <v>73</v>
      </c>
      <c r="C140" s="7">
        <v>200</v>
      </c>
    </row>
    <row r="141" spans="1:3" ht="33" customHeight="1">
      <c r="A141" s="15">
        <v>7</v>
      </c>
      <c r="B141" s="10" t="s">
        <v>58</v>
      </c>
      <c r="C141" s="7">
        <v>4000</v>
      </c>
    </row>
    <row r="142" spans="1:3" ht="12" customHeight="1">
      <c r="A142" s="15"/>
      <c r="B142" s="18"/>
      <c r="C142" s="7"/>
    </row>
    <row r="143" spans="1:3" ht="18" customHeight="1">
      <c r="A143" s="15"/>
      <c r="B143" s="13" t="s">
        <v>23</v>
      </c>
      <c r="C143" s="8">
        <f>C144+C148</f>
        <v>16800</v>
      </c>
    </row>
    <row r="144" spans="1:3" ht="18" customHeight="1">
      <c r="A144" s="15"/>
      <c r="B144" s="26" t="s">
        <v>3</v>
      </c>
      <c r="C144" s="7">
        <f>C145+C146</f>
        <v>15300</v>
      </c>
    </row>
    <row r="145" spans="1:3" ht="17.25" customHeight="1">
      <c r="A145" s="15">
        <v>8</v>
      </c>
      <c r="B145" s="10" t="s">
        <v>37</v>
      </c>
      <c r="C145" s="7">
        <v>5800</v>
      </c>
    </row>
    <row r="146" spans="1:3" ht="17.25" customHeight="1">
      <c r="A146" s="15">
        <v>9</v>
      </c>
      <c r="B146" s="10" t="s">
        <v>67</v>
      </c>
      <c r="C146" s="7">
        <v>9500</v>
      </c>
    </row>
    <row r="147" spans="1:3" ht="12" customHeight="1">
      <c r="A147" s="15"/>
      <c r="B147" s="10"/>
      <c r="C147" s="7"/>
    </row>
    <row r="148" spans="1:3" ht="17.25" customHeight="1">
      <c r="A148" s="15"/>
      <c r="B148" s="10" t="s">
        <v>50</v>
      </c>
      <c r="C148" s="7">
        <f>C149</f>
        <v>1500</v>
      </c>
    </row>
    <row r="149" spans="1:3" ht="17.25" customHeight="1">
      <c r="A149" s="15">
        <v>10</v>
      </c>
      <c r="B149" s="10" t="s">
        <v>67</v>
      </c>
      <c r="C149" s="7">
        <v>1500</v>
      </c>
    </row>
    <row r="150" spans="1:3" ht="12" customHeight="1">
      <c r="A150" s="15"/>
      <c r="B150" s="10"/>
      <c r="C150" s="7"/>
    </row>
    <row r="151" spans="1:3" ht="32.25" customHeight="1">
      <c r="A151" s="15"/>
      <c r="B151" s="9" t="s">
        <v>22</v>
      </c>
      <c r="C151" s="34">
        <f>C152</f>
        <v>26000</v>
      </c>
    </row>
    <row r="152" spans="1:3" ht="17.25" customHeight="1">
      <c r="A152" s="15"/>
      <c r="B152" s="26" t="s">
        <v>2</v>
      </c>
      <c r="C152" s="35">
        <f>C153</f>
        <v>26000</v>
      </c>
    </row>
    <row r="153" spans="1:3" ht="33" customHeight="1">
      <c r="A153" s="15">
        <v>11</v>
      </c>
      <c r="B153" s="10" t="s">
        <v>61</v>
      </c>
      <c r="C153" s="35">
        <v>26000</v>
      </c>
    </row>
    <row r="154" spans="1:3" ht="12" customHeight="1">
      <c r="A154" s="41"/>
      <c r="B154" s="42"/>
      <c r="C154" s="43"/>
    </row>
    <row r="155" spans="1:9" s="5" customFormat="1" ht="15.75">
      <c r="A155" s="16"/>
      <c r="B155" s="49" t="s">
        <v>57</v>
      </c>
      <c r="C155" s="39">
        <f>C13+C117</f>
        <v>585186</v>
      </c>
      <c r="D155" s="4" t="s">
        <v>112</v>
      </c>
      <c r="E155" s="4"/>
      <c r="F155" s="4"/>
      <c r="G155" s="4"/>
      <c r="H155" s="4"/>
      <c r="I155" s="4"/>
    </row>
    <row r="156" spans="1:3" ht="38.25" customHeight="1">
      <c r="A156" s="53"/>
      <c r="B156" s="53"/>
      <c r="C156" s="53"/>
    </row>
  </sheetData>
  <mergeCells count="3">
    <mergeCell ref="A9:C9"/>
    <mergeCell ref="A156:C156"/>
    <mergeCell ref="A1:C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SkakovskayaOV</cp:lastModifiedBy>
  <cp:lastPrinted>2008-11-19T13:27:02Z</cp:lastPrinted>
  <dcterms:created xsi:type="dcterms:W3CDTF">2004-11-22T12:26:17Z</dcterms:created>
  <dcterms:modified xsi:type="dcterms:W3CDTF">2008-11-19T13:27:24Z</dcterms:modified>
  <cp:category/>
  <cp:version/>
  <cp:contentType/>
  <cp:contentStatus/>
</cp:coreProperties>
</file>