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<sst xmlns="http://schemas.openxmlformats.org/spreadsheetml/2006/main" count="147" uniqueCount="74">
  <si>
    <t>Наименование</t>
  </si>
  <si>
    <t xml:space="preserve">ЖИЛИЩНО - КОММУНАЛЬНОЕ   ХОЗЯЙСТВО        </t>
  </si>
  <si>
    <t>ОБРАЗОВАНИЕ</t>
  </si>
  <si>
    <t>СОЦИАЛЬНАЯ  ПОЛИТИКА</t>
  </si>
  <si>
    <t xml:space="preserve">ВСЕГО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</si>
  <si>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</si>
  <si>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</si>
  <si>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</si>
  <si>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ЗДРАВООХРАНЕНИЕ  И СПОРТ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</si>
  <si>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</si>
  <si>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</si>
  <si>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</si>
  <si>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</si>
  <si>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</si>
  <si>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</si>
  <si>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</si>
  <si>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</si>
  <si>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</si>
  <si>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</si>
  <si>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</si>
  <si>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</si>
  <si>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</si>
  <si>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</si>
  <si>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</si>
  <si>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</si>
  <si>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</si>
  <si>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</si>
  <si>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</si>
  <si>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</si>
  <si>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 xml:space="preserve">Резервные фонды </t>
  </si>
  <si>
    <t>Другие общегосударственные вопросы</t>
  </si>
  <si>
    <t>Органы внутренних дел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</si>
  <si>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</si>
  <si>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</si>
  <si>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Топливо и энергетика</t>
  </si>
  <si>
    <t>Транспорт</t>
  </si>
  <si>
    <t>Связь и информатика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</si>
  <si>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</si>
  <si>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</si>
  <si>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</si>
  <si>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</si>
  <si>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</si>
  <si>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</si>
  <si>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</si>
  <si>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</si>
  <si>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</si>
  <si>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Здравоохранение</t>
  </si>
  <si>
    <t>Спорт и физическая культура</t>
  </si>
  <si>
    <t>Другие вопросы в области здравоохранения и спорта</t>
  </si>
  <si>
    <t>Борьба с беспризорностью, опека , попечительство</t>
  </si>
  <si>
    <t>Другие вопросы в области социальной политики</t>
  </si>
  <si>
    <t>3</t>
  </si>
  <si>
    <t>Другие вопросы 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</si>
  <si>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</si>
  <si>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</si>
  <si>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</si>
  <si>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Другие вопросы в области культуры, кинематографии и средств массовой информации</t>
  </si>
  <si>
    <t>Программа "Неотложные меры по совершенствованию скорой и неотложной медицинской помощи населению города Архангельска на 2004-2006 годы"</t>
  </si>
  <si>
    <t>Под-раз-дел</t>
  </si>
  <si>
    <t xml:space="preserve">    функциональной  классификации расходов бюджетов Российской Федерации</t>
  </si>
  <si>
    <t>КУЛЬТУРА, КИНЕМАТОГРАФИЯ И СРЕДСТВА МАССОВОЙ ИНФОРМАЦИИ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</si>
  <si>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</si>
  <si>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</si>
  <si>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</si>
  <si>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Сбор и удаление отходов и очистка сточных вод</t>
  </si>
  <si>
    <t>Процент исполне-ния</t>
  </si>
  <si>
    <t xml:space="preserve">Утверждено по бюджету,                                                                  тыс. руб. </t>
  </si>
  <si>
    <t xml:space="preserve">                                                                         городского Совета депутатов</t>
  </si>
  <si>
    <t xml:space="preserve">                                                                         к решению Архангельского </t>
  </si>
  <si>
    <t xml:space="preserve">                                                                        ПРИЛОЖЕНИЕ № 3</t>
  </si>
  <si>
    <t xml:space="preserve"> Распределение расходов  городского  бюджета  за  2006  год  по  разделам,  подразделам</t>
  </si>
  <si>
    <t>Кассовое исполнение,                                                                                            тыс. руб.</t>
  </si>
  <si>
    <t>_________________________</t>
  </si>
  <si>
    <t xml:space="preserve">                                                                         от  16.05.2007  № 402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</si>
</sst>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hair">
        <color indexed="2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>
        <color indexed="6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3" fontId="0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/>
    </xf>
    <xf numFmtId="49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/>
    </xf>
    <xf numFmtId="49" fontId="1" fillId="0" borderId="8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49" fontId="2" fillId="0" borderId="8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3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/>
    </xf>
    <xf numFmtId="167" fontId="1" fillId="0" borderId="9" xfId="0" applyNumberFormat="1" applyFont="1" applyBorder="1" applyAlignment="1">
      <alignment/>
    </xf>
    <xf numFmtId="167" fontId="4" fillId="0" borderId="9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0" fontId="7" fillId="0" borderId="0" xfId="0" applyFont="1" applyAlignment="1">
      <alignment horizontal="left" indent="15"/>
    </xf>
    <xf numFmtId="3" fontId="0" fillId="0" borderId="0" xfId="0" applyNumberFormat="1" applyAlignment="1">
      <alignment horizontal="left" indent="15"/>
    </xf>
    <xf numFmtId="0" fontId="8" fillId="0" borderId="0" xfId="0" applyFont="1" applyAlignment="1">
      <alignment horizontal="left" indent="15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75" zoomScaleNormal="75" workbookViewId="0" topLeftCell="A1">
      <selection activeCell="A17" sqref="A17"/>
    </sheetView>
  </sheetViews>
  <sheetFormatPr defaultColWidth="9.00390625" defaultRowHeight="12.75"/>
  <cols>
    <col min="1" max="1" width="80.75390625" style="2" customWidth="1"/>
    <col min="2" max="2" width="14.625" style="0" hidden="1" customWidth="1"/>
    <col min="3" max="3" width="4.25390625" style="1" customWidth="1"/>
    <col min="4" max="4" width="4.375" style="1" customWidth="1"/>
    <col min="5" max="5" width="11.25390625" style="9" hidden="1" customWidth="1"/>
    <col min="6" max="6" width="11.75390625" style="10" customWidth="1"/>
    <col min="7" max="7" width="10.375" style="0" hidden="1" customWidth="1"/>
  </cols>
  <sheetData>
    <row r="1" spans="1:5" ht="16.5">
      <c r="A1" s="66" t="s">
        <v>69</v>
      </c>
      <c r="C1" s="54"/>
      <c r="E1" s="54"/>
    </row>
    <row r="2" spans="1:3" ht="12.75">
      <c r="A2" s="67"/>
      <c r="C2" s="9"/>
    </row>
    <row r="3" spans="1:5" ht="16.5">
      <c r="A3" s="68" t="s">
        <v>68</v>
      </c>
      <c r="C3" s="55"/>
      <c r="E3" s="55"/>
    </row>
    <row r="4" spans="1:5" ht="16.5">
      <c r="A4" s="68" t="s">
        <v>67</v>
      </c>
      <c r="C4" s="55"/>
      <c r="E4" s="55"/>
    </row>
    <row r="5" spans="1:5" ht="16.5">
      <c r="A5" s="68" t="s">
        <v>73</v>
      </c>
      <c r="C5" s="55"/>
      <c r="E5" s="55"/>
    </row>
    <row r="7" spans="1:7" ht="18.75" customHeight="1">
      <c r="A7" s="73" t="s">
        <v>70</v>
      </c>
      <c r="B7" s="73"/>
      <c r="C7" s="73"/>
      <c r="D7" s="73"/>
      <c r="E7" s="73"/>
      <c r="F7" s="73"/>
      <c r="G7" s="73"/>
    </row>
    <row r="8" spans="1:7" ht="19.5" customHeight="1">
      <c r="A8" s="73" t="s">
        <v>59</v>
      </c>
      <c r="B8" s="73"/>
      <c r="C8" s="73"/>
      <c r="D8" s="73"/>
      <c r="E8" s="73"/>
      <c r="F8" s="73"/>
      <c r="G8" s="73"/>
    </row>
    <row r="9" spans="1:5" ht="12" customHeight="1">
      <c r="A9" s="3"/>
      <c r="B9" s="4"/>
      <c r="C9" s="4"/>
      <c r="D9" s="4"/>
      <c r="E9" s="7"/>
    </row>
    <row r="10" spans="1:7" ht="16.5" customHeight="1">
      <c r="A10" s="90" t="s">
        <v>0</v>
      </c>
      <c r="B10" s="11"/>
      <c r="C10" s="70" t="s">
        <v>9</v>
      </c>
      <c r="D10" s="77" t="s">
        <v>58</v>
      </c>
      <c r="E10" s="74" t="s">
        <v>66</v>
      </c>
      <c r="F10" s="76" t="s">
        <v>71</v>
      </c>
      <c r="G10" s="72" t="s">
        <v>65</v>
      </c>
    </row>
    <row r="11" spans="1:7" ht="25.5" customHeight="1">
      <c r="A11" s="69"/>
      <c r="B11" s="12"/>
      <c r="C11" s="91"/>
      <c r="D11" s="78"/>
      <c r="E11" s="75"/>
      <c r="F11" s="76"/>
      <c r="G11" s="72"/>
    </row>
    <row r="12" spans="1:7" ht="13.5" customHeight="1">
      <c r="A12" s="85">
        <v>1</v>
      </c>
      <c r="B12" s="86"/>
      <c r="C12" s="5">
        <v>2</v>
      </c>
      <c r="D12" s="5" t="s">
        <v>51</v>
      </c>
      <c r="E12" s="8">
        <v>4</v>
      </c>
      <c r="F12" s="13">
        <v>4</v>
      </c>
      <c r="G12" s="14">
        <v>6</v>
      </c>
    </row>
    <row r="13" spans="1:7" ht="12" customHeight="1">
      <c r="A13" s="15"/>
      <c r="B13" s="16"/>
      <c r="C13" s="17"/>
      <c r="D13" s="17"/>
      <c r="E13" s="18"/>
      <c r="F13" s="45"/>
      <c r="G13" s="46"/>
    </row>
    <row r="14" spans="1:7" ht="15" customHeight="1" hidden="1">
      <c r="A14" s="81" t="s">
        <v>5</v>
      </c>
      <c r="B14" s="82"/>
      <c r="C14" s="19"/>
      <c r="D14" s="19"/>
      <c r="E14" s="20"/>
      <c r="F14" s="47"/>
      <c r="G14" s="48"/>
    </row>
    <row r="15" spans="1:7" ht="16.5" customHeight="1">
      <c r="A15" s="81"/>
      <c r="B15" s="82"/>
      <c r="C15" s="21" t="s">
        <v>10</v>
      </c>
      <c r="D15" s="21"/>
      <c r="E15" s="22">
        <f>E16+E17+E18+E19+E20+E21+E22+E23</f>
        <v>281089</v>
      </c>
      <c r="F15" s="22">
        <f>F16+F17+F18+F19+F20+F21+F22+F23</f>
        <v>264074</v>
      </c>
      <c r="G15" s="63">
        <f>F15/E15*100</f>
        <v>93.94675707694005</v>
      </c>
    </row>
    <row r="16" spans="1:7" ht="33.75" customHeight="1">
      <c r="A16" s="87" t="s">
        <v>23</v>
      </c>
      <c r="B16" s="88"/>
      <c r="C16" s="23" t="s">
        <v>10</v>
      </c>
      <c r="D16" s="23" t="s">
        <v>11</v>
      </c>
      <c r="E16" s="24">
        <v>1320</v>
      </c>
      <c r="F16" s="47">
        <v>1257</v>
      </c>
      <c r="G16" s="62">
        <f aca="true" t="shared" si="0" ref="G16:G70">F16/E16*100</f>
        <v>95.22727272727273</v>
      </c>
    </row>
    <row r="17" spans="1:7" ht="33.75" customHeight="1">
      <c r="A17" s="25" t="s">
        <v>24</v>
      </c>
      <c r="B17" s="50"/>
      <c r="C17" s="23" t="s">
        <v>10</v>
      </c>
      <c r="D17" s="23" t="s">
        <v>12</v>
      </c>
      <c r="E17" s="24">
        <v>21827</v>
      </c>
      <c r="F17" s="47">
        <v>20007</v>
      </c>
      <c r="G17" s="62">
        <f t="shared" si="0"/>
        <v>91.6617033948779</v>
      </c>
    </row>
    <row r="18" spans="1:7" ht="33.75" customHeight="1">
      <c r="A18" s="25" t="s">
        <v>25</v>
      </c>
      <c r="B18" s="50"/>
      <c r="C18" s="23" t="s">
        <v>10</v>
      </c>
      <c r="D18" s="23" t="s">
        <v>13</v>
      </c>
      <c r="E18" s="24">
        <v>126334</v>
      </c>
      <c r="F18" s="47">
        <v>125890</v>
      </c>
      <c r="G18" s="62">
        <f t="shared" si="0"/>
        <v>99.6485506672788</v>
      </c>
    </row>
    <row r="19" spans="1:7" ht="33.75" customHeight="1">
      <c r="A19" s="25" t="s">
        <v>26</v>
      </c>
      <c r="B19" s="50"/>
      <c r="C19" s="23" t="s">
        <v>10</v>
      </c>
      <c r="D19" s="23" t="s">
        <v>14</v>
      </c>
      <c r="E19" s="24">
        <v>16892</v>
      </c>
      <c r="F19" s="47">
        <v>16846</v>
      </c>
      <c r="G19" s="62">
        <f t="shared" si="0"/>
        <v>99.72768174283685</v>
      </c>
    </row>
    <row r="20" spans="1:7" ht="18" customHeight="1">
      <c r="A20" s="25" t="s">
        <v>27</v>
      </c>
      <c r="B20" s="50"/>
      <c r="C20" s="23" t="s">
        <v>10</v>
      </c>
      <c r="D20" s="23" t="s">
        <v>15</v>
      </c>
      <c r="E20" s="24">
        <v>1300</v>
      </c>
      <c r="F20" s="47">
        <v>1300</v>
      </c>
      <c r="G20" s="62">
        <f t="shared" si="0"/>
        <v>100</v>
      </c>
    </row>
    <row r="21" spans="1:7" ht="16.5" customHeight="1">
      <c r="A21" s="25" t="s">
        <v>28</v>
      </c>
      <c r="B21" s="50"/>
      <c r="C21" s="23" t="s">
        <v>10</v>
      </c>
      <c r="D21" s="23" t="s">
        <v>16</v>
      </c>
      <c r="E21" s="24">
        <v>11962</v>
      </c>
      <c r="F21" s="47">
        <v>2191</v>
      </c>
      <c r="G21" s="62">
        <f t="shared" si="0"/>
        <v>18.316335061026585</v>
      </c>
    </row>
    <row r="22" spans="1:7" ht="16.5" customHeight="1">
      <c r="A22" s="25" t="s">
        <v>29</v>
      </c>
      <c r="B22" s="50"/>
      <c r="C22" s="23" t="s">
        <v>10</v>
      </c>
      <c r="D22" s="23" t="s">
        <v>17</v>
      </c>
      <c r="E22" s="24">
        <v>3495</v>
      </c>
      <c r="F22" s="47">
        <v>0</v>
      </c>
      <c r="G22" s="62">
        <f t="shared" si="0"/>
        <v>0</v>
      </c>
    </row>
    <row r="23" spans="1:7" ht="18" customHeight="1">
      <c r="A23" s="25" t="s">
        <v>30</v>
      </c>
      <c r="B23" s="50"/>
      <c r="C23" s="23" t="s">
        <v>10</v>
      </c>
      <c r="D23" s="23" t="s">
        <v>18</v>
      </c>
      <c r="E23" s="24">
        <v>97959</v>
      </c>
      <c r="F23" s="47">
        <v>96583</v>
      </c>
      <c r="G23" s="62">
        <f t="shared" si="0"/>
        <v>98.5953306995784</v>
      </c>
    </row>
    <row r="24" spans="1:7" ht="12" customHeight="1">
      <c r="A24" s="25"/>
      <c r="B24" s="26"/>
      <c r="C24" s="27"/>
      <c r="D24" s="27"/>
      <c r="E24" s="28"/>
      <c r="F24" s="47"/>
      <c r="G24" s="62"/>
    </row>
    <row r="25" spans="1:7" ht="16.5" customHeight="1">
      <c r="A25" s="29" t="s">
        <v>6</v>
      </c>
      <c r="B25" s="83" t="s">
        <v>12</v>
      </c>
      <c r="C25" s="84"/>
      <c r="D25" s="30"/>
      <c r="E25" s="22">
        <f>E26+E27+E28+E29</f>
        <v>110596</v>
      </c>
      <c r="F25" s="22">
        <f>F26+F27+F28+F29</f>
        <v>106439</v>
      </c>
      <c r="G25" s="63">
        <f t="shared" si="0"/>
        <v>96.24127454880828</v>
      </c>
    </row>
    <row r="26" spans="1:7" ht="16.5" customHeight="1">
      <c r="A26" s="31" t="s">
        <v>31</v>
      </c>
      <c r="B26" s="79" t="s">
        <v>12</v>
      </c>
      <c r="C26" s="79"/>
      <c r="D26" s="23" t="s">
        <v>11</v>
      </c>
      <c r="E26" s="24">
        <v>106496</v>
      </c>
      <c r="F26" s="47">
        <v>102339</v>
      </c>
      <c r="G26" s="62">
        <f t="shared" si="0"/>
        <v>96.09656700721155</v>
      </c>
    </row>
    <row r="27" spans="1:7" ht="33" customHeight="1">
      <c r="A27" s="25" t="s">
        <v>32</v>
      </c>
      <c r="B27" s="79" t="s">
        <v>12</v>
      </c>
      <c r="C27" s="79"/>
      <c r="D27" s="23" t="s">
        <v>19</v>
      </c>
      <c r="E27" s="24">
        <v>1100</v>
      </c>
      <c r="F27" s="47">
        <v>1100</v>
      </c>
      <c r="G27" s="62">
        <f t="shared" si="0"/>
        <v>100</v>
      </c>
    </row>
    <row r="28" spans="1:7" ht="15" customHeight="1" hidden="1">
      <c r="A28" s="32" t="s">
        <v>33</v>
      </c>
      <c r="B28" s="33"/>
      <c r="C28" s="33" t="s">
        <v>12</v>
      </c>
      <c r="D28" s="33" t="s">
        <v>20</v>
      </c>
      <c r="E28" s="24"/>
      <c r="F28" s="47"/>
      <c r="G28" s="62" t="e">
        <f t="shared" si="0"/>
        <v>#DIV/0!</v>
      </c>
    </row>
    <row r="29" spans="1:7" ht="18" customHeight="1">
      <c r="A29" s="32" t="s">
        <v>33</v>
      </c>
      <c r="B29" s="33"/>
      <c r="C29" s="33" t="s">
        <v>12</v>
      </c>
      <c r="D29" s="33" t="s">
        <v>20</v>
      </c>
      <c r="E29" s="24">
        <v>3000</v>
      </c>
      <c r="F29" s="47">
        <v>3000</v>
      </c>
      <c r="G29" s="62">
        <f t="shared" si="0"/>
        <v>100</v>
      </c>
    </row>
    <row r="30" spans="1:7" ht="12" customHeight="1">
      <c r="A30" s="32"/>
      <c r="B30" s="33"/>
      <c r="C30" s="33"/>
      <c r="D30" s="33"/>
      <c r="E30" s="24"/>
      <c r="F30" s="47"/>
      <c r="G30" s="62"/>
    </row>
    <row r="31" spans="1:7" ht="15" customHeight="1">
      <c r="A31" s="29" t="s">
        <v>7</v>
      </c>
      <c r="B31" s="19"/>
      <c r="C31" s="19" t="s">
        <v>13</v>
      </c>
      <c r="D31" s="19"/>
      <c r="E31" s="22">
        <f>E32+E33+E34+E35</f>
        <v>61299</v>
      </c>
      <c r="F31" s="22">
        <f>F32+F33+F34+F35</f>
        <v>56569</v>
      </c>
      <c r="G31" s="63">
        <f t="shared" si="0"/>
        <v>92.28372404117522</v>
      </c>
    </row>
    <row r="32" spans="1:7" ht="17.25" customHeight="1">
      <c r="A32" s="25" t="s">
        <v>34</v>
      </c>
      <c r="B32" s="34" t="s">
        <v>13</v>
      </c>
      <c r="C32" s="34" t="s">
        <v>13</v>
      </c>
      <c r="D32" s="33" t="s">
        <v>11</v>
      </c>
      <c r="E32" s="24">
        <v>7655</v>
      </c>
      <c r="F32" s="47">
        <v>7629</v>
      </c>
      <c r="G32" s="62">
        <f t="shared" si="0"/>
        <v>99.66035271064663</v>
      </c>
    </row>
    <row r="33" spans="1:7" ht="16.5" customHeight="1">
      <c r="A33" s="25" t="s">
        <v>35</v>
      </c>
      <c r="B33" s="34" t="s">
        <v>13</v>
      </c>
      <c r="C33" s="34" t="s">
        <v>13</v>
      </c>
      <c r="D33" s="33" t="s">
        <v>21</v>
      </c>
      <c r="E33" s="24">
        <v>52972</v>
      </c>
      <c r="F33" s="47">
        <v>48284</v>
      </c>
      <c r="G33" s="62">
        <f t="shared" si="0"/>
        <v>91.15004153137507</v>
      </c>
    </row>
    <row r="34" spans="1:7" ht="17.25" customHeight="1">
      <c r="A34" s="25" t="s">
        <v>36</v>
      </c>
      <c r="B34" s="34" t="s">
        <v>13</v>
      </c>
      <c r="C34" s="34" t="s">
        <v>13</v>
      </c>
      <c r="D34" s="33" t="s">
        <v>19</v>
      </c>
      <c r="E34" s="24">
        <v>472</v>
      </c>
      <c r="F34" s="47">
        <v>456</v>
      </c>
      <c r="G34" s="62">
        <f t="shared" si="0"/>
        <v>96.61016949152543</v>
      </c>
    </row>
    <row r="35" spans="1:7" ht="18" customHeight="1">
      <c r="A35" s="25" t="s">
        <v>52</v>
      </c>
      <c r="B35" s="34"/>
      <c r="C35" s="34" t="s">
        <v>13</v>
      </c>
      <c r="D35" s="33" t="s">
        <v>53</v>
      </c>
      <c r="E35" s="24">
        <v>200</v>
      </c>
      <c r="F35" s="47">
        <v>200</v>
      </c>
      <c r="G35" s="62">
        <f t="shared" si="0"/>
        <v>100</v>
      </c>
    </row>
    <row r="36" spans="1:7" ht="12" customHeight="1">
      <c r="A36" s="25"/>
      <c r="B36" s="35"/>
      <c r="C36" s="36"/>
      <c r="D36" s="36"/>
      <c r="E36" s="20"/>
      <c r="F36" s="47"/>
      <c r="G36" s="62"/>
    </row>
    <row r="37" spans="1:7" ht="16.5" customHeight="1">
      <c r="A37" s="29" t="s">
        <v>1</v>
      </c>
      <c r="B37" s="89" t="s">
        <v>22</v>
      </c>
      <c r="C37" s="89"/>
      <c r="D37" s="19"/>
      <c r="E37" s="22">
        <f>E38+E39+E40</f>
        <v>942129</v>
      </c>
      <c r="F37" s="22">
        <f>F38+F39+F40</f>
        <v>891197</v>
      </c>
      <c r="G37" s="63">
        <f t="shared" si="0"/>
        <v>94.59394626425893</v>
      </c>
    </row>
    <row r="38" spans="1:7" ht="15.75" customHeight="1">
      <c r="A38" s="25" t="s">
        <v>37</v>
      </c>
      <c r="B38" s="23"/>
      <c r="C38" s="23" t="s">
        <v>22</v>
      </c>
      <c r="D38" s="23" t="s">
        <v>10</v>
      </c>
      <c r="E38" s="24">
        <v>80450</v>
      </c>
      <c r="F38" s="47">
        <v>62057</v>
      </c>
      <c r="G38" s="62">
        <f t="shared" si="0"/>
        <v>77.13735239279055</v>
      </c>
    </row>
    <row r="39" spans="1:7" ht="18" customHeight="1">
      <c r="A39" s="25" t="s">
        <v>38</v>
      </c>
      <c r="B39" s="79" t="s">
        <v>22</v>
      </c>
      <c r="C39" s="79"/>
      <c r="D39" s="23" t="s">
        <v>11</v>
      </c>
      <c r="E39" s="24">
        <v>847993</v>
      </c>
      <c r="F39" s="47">
        <v>815455</v>
      </c>
      <c r="G39" s="62">
        <f t="shared" si="0"/>
        <v>96.16294002426908</v>
      </c>
    </row>
    <row r="40" spans="1:7" ht="18" customHeight="1">
      <c r="A40" s="25" t="s">
        <v>39</v>
      </c>
      <c r="B40" s="79" t="s">
        <v>22</v>
      </c>
      <c r="C40" s="79"/>
      <c r="D40" s="23" t="s">
        <v>13</v>
      </c>
      <c r="E40" s="24">
        <v>13686</v>
      </c>
      <c r="F40" s="47">
        <v>13685</v>
      </c>
      <c r="G40" s="62">
        <f t="shared" si="0"/>
        <v>99.99269326318866</v>
      </c>
    </row>
    <row r="41" spans="1:7" ht="12" customHeight="1">
      <c r="A41" s="25"/>
      <c r="B41" s="37"/>
      <c r="C41" s="36"/>
      <c r="D41" s="36"/>
      <c r="E41" s="20"/>
      <c r="F41" s="47"/>
      <c r="G41" s="62"/>
    </row>
    <row r="42" spans="1:7" ht="15.75" customHeight="1">
      <c r="A42" s="38" t="s">
        <v>54</v>
      </c>
      <c r="B42" s="37"/>
      <c r="C42" s="39" t="s">
        <v>14</v>
      </c>
      <c r="D42" s="39"/>
      <c r="E42" s="40">
        <f>E43+E44</f>
        <v>10400</v>
      </c>
      <c r="F42" s="61">
        <f>F44</f>
        <v>8113</v>
      </c>
      <c r="G42" s="63">
        <f t="shared" si="0"/>
        <v>78.00961538461539</v>
      </c>
    </row>
    <row r="43" spans="1:7" ht="17.25" customHeight="1" hidden="1">
      <c r="A43" s="32" t="s">
        <v>64</v>
      </c>
      <c r="B43" s="37"/>
      <c r="C43" s="34" t="s">
        <v>14</v>
      </c>
      <c r="D43" s="34" t="s">
        <v>10</v>
      </c>
      <c r="E43" s="41">
        <v>0</v>
      </c>
      <c r="F43" s="47"/>
      <c r="G43" s="62" t="e">
        <f t="shared" si="0"/>
        <v>#DIV/0!</v>
      </c>
    </row>
    <row r="44" spans="1:7" ht="18.75" customHeight="1">
      <c r="A44" s="32" t="s">
        <v>55</v>
      </c>
      <c r="B44" s="37"/>
      <c r="C44" s="34" t="s">
        <v>14</v>
      </c>
      <c r="D44" s="34" t="s">
        <v>13</v>
      </c>
      <c r="E44" s="41">
        <v>10400</v>
      </c>
      <c r="F44" s="47">
        <v>8113</v>
      </c>
      <c r="G44" s="62">
        <f t="shared" si="0"/>
        <v>78.00961538461539</v>
      </c>
    </row>
    <row r="45" spans="1:7" ht="12" customHeight="1">
      <c r="A45" s="25"/>
      <c r="B45" s="37"/>
      <c r="C45" s="36"/>
      <c r="D45" s="36"/>
      <c r="E45" s="20"/>
      <c r="F45" s="47"/>
      <c r="G45" s="62"/>
    </row>
    <row r="46" spans="1:7" ht="15.75" customHeight="1">
      <c r="A46" s="29" t="s">
        <v>2</v>
      </c>
      <c r="B46" s="89" t="s">
        <v>15</v>
      </c>
      <c r="C46" s="89"/>
      <c r="D46" s="19"/>
      <c r="E46" s="22">
        <f>E47+E48+E49+E50+E51</f>
        <v>1387181</v>
      </c>
      <c r="F46" s="22">
        <f>F47+F48+F49+F50+F51</f>
        <v>1384872</v>
      </c>
      <c r="G46" s="63">
        <f t="shared" si="0"/>
        <v>99.8335473164641</v>
      </c>
    </row>
    <row r="47" spans="1:7" ht="16.5" customHeight="1">
      <c r="A47" s="25" t="s">
        <v>40</v>
      </c>
      <c r="B47" s="80" t="s">
        <v>15</v>
      </c>
      <c r="C47" s="80"/>
      <c r="D47" s="33" t="s">
        <v>10</v>
      </c>
      <c r="E47" s="41">
        <v>414511</v>
      </c>
      <c r="F47" s="41">
        <v>413636</v>
      </c>
      <c r="G47" s="62">
        <f t="shared" si="0"/>
        <v>99.78890789387978</v>
      </c>
    </row>
    <row r="48" spans="1:7" ht="18" customHeight="1">
      <c r="A48" s="25" t="s">
        <v>41</v>
      </c>
      <c r="B48" s="80" t="s">
        <v>15</v>
      </c>
      <c r="C48" s="80"/>
      <c r="D48" s="33" t="s">
        <v>11</v>
      </c>
      <c r="E48" s="24">
        <v>939108</v>
      </c>
      <c r="F48" s="41">
        <v>937712</v>
      </c>
      <c r="G48" s="62">
        <f t="shared" si="0"/>
        <v>99.85134830072792</v>
      </c>
    </row>
    <row r="49" spans="1:7" ht="16.5" customHeight="1">
      <c r="A49" s="25" t="s">
        <v>42</v>
      </c>
      <c r="B49" s="80" t="s">
        <v>15</v>
      </c>
      <c r="C49" s="80"/>
      <c r="D49" s="33" t="s">
        <v>22</v>
      </c>
      <c r="E49" s="41">
        <v>1516</v>
      </c>
      <c r="F49" s="41">
        <v>1516</v>
      </c>
      <c r="G49" s="62">
        <f t="shared" si="0"/>
        <v>100</v>
      </c>
    </row>
    <row r="50" spans="1:7" ht="18.75" customHeight="1">
      <c r="A50" s="25" t="s">
        <v>43</v>
      </c>
      <c r="B50" s="79" t="s">
        <v>15</v>
      </c>
      <c r="C50" s="79"/>
      <c r="D50" s="23" t="s">
        <v>15</v>
      </c>
      <c r="E50" s="24">
        <v>3047</v>
      </c>
      <c r="F50" s="41">
        <v>3047</v>
      </c>
      <c r="G50" s="62">
        <f t="shared" si="0"/>
        <v>100</v>
      </c>
    </row>
    <row r="51" spans="1:7" ht="18" customHeight="1">
      <c r="A51" s="25" t="s">
        <v>44</v>
      </c>
      <c r="B51" s="79" t="s">
        <v>15</v>
      </c>
      <c r="C51" s="79"/>
      <c r="D51" s="23" t="s">
        <v>19</v>
      </c>
      <c r="E51" s="24">
        <v>28999</v>
      </c>
      <c r="F51" s="41">
        <v>28961</v>
      </c>
      <c r="G51" s="62">
        <f t="shared" si="0"/>
        <v>99.86896099865513</v>
      </c>
    </row>
    <row r="52" spans="1:7" ht="12" customHeight="1">
      <c r="A52" s="25"/>
      <c r="B52" s="36"/>
      <c r="C52" s="34"/>
      <c r="D52" s="34"/>
      <c r="E52" s="41"/>
      <c r="F52" s="47"/>
      <c r="G52" s="62"/>
    </row>
    <row r="53" spans="1:7" ht="15" customHeight="1">
      <c r="A53" s="29" t="s">
        <v>60</v>
      </c>
      <c r="B53" s="89" t="s">
        <v>21</v>
      </c>
      <c r="C53" s="89"/>
      <c r="D53" s="19"/>
      <c r="E53" s="22">
        <f>E54+E55</f>
        <v>69525</v>
      </c>
      <c r="F53" s="22">
        <f>F54+F55</f>
        <v>69170</v>
      </c>
      <c r="G53" s="63">
        <f t="shared" si="0"/>
        <v>99.48939230492628</v>
      </c>
    </row>
    <row r="54" spans="1:7" ht="18" customHeight="1">
      <c r="A54" s="25" t="s">
        <v>45</v>
      </c>
      <c r="B54" s="79" t="s">
        <v>21</v>
      </c>
      <c r="C54" s="79"/>
      <c r="D54" s="23" t="s">
        <v>10</v>
      </c>
      <c r="E54" s="24">
        <v>62347</v>
      </c>
      <c r="F54" s="41">
        <v>61997</v>
      </c>
      <c r="G54" s="62">
        <f t="shared" si="0"/>
        <v>99.43862575585032</v>
      </c>
    </row>
    <row r="55" spans="1:7" ht="33.75" customHeight="1">
      <c r="A55" s="25" t="s">
        <v>56</v>
      </c>
      <c r="B55" s="23"/>
      <c r="C55" s="23" t="s">
        <v>21</v>
      </c>
      <c r="D55" s="23" t="s">
        <v>14</v>
      </c>
      <c r="E55" s="24">
        <v>7178</v>
      </c>
      <c r="F55" s="47">
        <v>7173</v>
      </c>
      <c r="G55" s="62">
        <f t="shared" si="0"/>
        <v>99.93034271384786</v>
      </c>
    </row>
    <row r="56" spans="1:7" ht="12" customHeight="1">
      <c r="A56" s="25"/>
      <c r="B56" s="33"/>
      <c r="C56" s="33"/>
      <c r="D56" s="33"/>
      <c r="E56" s="24"/>
      <c r="F56" s="47"/>
      <c r="G56" s="62"/>
    </row>
    <row r="57" spans="1:7" ht="15" customHeight="1">
      <c r="A57" s="29" t="s">
        <v>8</v>
      </c>
      <c r="B57" s="89" t="s">
        <v>19</v>
      </c>
      <c r="C57" s="89"/>
      <c r="D57" s="19"/>
      <c r="E57" s="22">
        <f>E58+E59+E61</f>
        <v>698459</v>
      </c>
      <c r="F57" s="22">
        <f>F58+F59+F61</f>
        <v>669744</v>
      </c>
      <c r="G57" s="63">
        <f t="shared" si="0"/>
        <v>95.88880664434133</v>
      </c>
    </row>
    <row r="58" spans="1:7" ht="17.25" customHeight="1">
      <c r="A58" s="25" t="s">
        <v>46</v>
      </c>
      <c r="B58" s="80" t="s">
        <v>19</v>
      </c>
      <c r="C58" s="80"/>
      <c r="D58" s="33" t="s">
        <v>10</v>
      </c>
      <c r="E58" s="24">
        <v>526422</v>
      </c>
      <c r="F58" s="41">
        <v>510407</v>
      </c>
      <c r="G58" s="62">
        <f t="shared" si="0"/>
        <v>96.9577639232403</v>
      </c>
    </row>
    <row r="59" spans="1:7" ht="16.5" customHeight="1">
      <c r="A59" s="25" t="s">
        <v>47</v>
      </c>
      <c r="B59" s="79" t="s">
        <v>19</v>
      </c>
      <c r="C59" s="79"/>
      <c r="D59" s="23" t="s">
        <v>11</v>
      </c>
      <c r="E59" s="24">
        <v>30970</v>
      </c>
      <c r="F59" s="41">
        <v>19145</v>
      </c>
      <c r="G59" s="62">
        <f t="shared" si="0"/>
        <v>61.81788827897966</v>
      </c>
    </row>
    <row r="60" spans="1:7" ht="45.75" customHeight="1" hidden="1">
      <c r="A60" s="42" t="s">
        <v>57</v>
      </c>
      <c r="B60" s="79" t="s">
        <v>19</v>
      </c>
      <c r="C60" s="79"/>
      <c r="D60" s="23" t="s">
        <v>13</v>
      </c>
      <c r="E60" s="24"/>
      <c r="F60" s="47"/>
      <c r="G60" s="62" t="e">
        <f t="shared" si="0"/>
        <v>#DIV/0!</v>
      </c>
    </row>
    <row r="61" spans="1:7" ht="18" customHeight="1">
      <c r="A61" s="32" t="s">
        <v>48</v>
      </c>
      <c r="B61" s="79" t="s">
        <v>19</v>
      </c>
      <c r="C61" s="79"/>
      <c r="D61" s="33" t="s">
        <v>13</v>
      </c>
      <c r="E61" s="24">
        <v>141067</v>
      </c>
      <c r="F61" s="47">
        <v>140192</v>
      </c>
      <c r="G61" s="62">
        <f t="shared" si="0"/>
        <v>99.37972736359319</v>
      </c>
    </row>
    <row r="62" spans="1:7" ht="12" customHeight="1">
      <c r="A62" s="25"/>
      <c r="B62" s="43"/>
      <c r="C62" s="23"/>
      <c r="D62" s="23"/>
      <c r="E62" s="24"/>
      <c r="F62" s="47"/>
      <c r="G62" s="62"/>
    </row>
    <row r="63" spans="1:7" ht="15" customHeight="1">
      <c r="A63" s="29" t="s">
        <v>3</v>
      </c>
      <c r="B63" s="89" t="s">
        <v>20</v>
      </c>
      <c r="C63" s="89"/>
      <c r="D63" s="19"/>
      <c r="E63" s="22">
        <f>E64+E65+E67+E68+E66</f>
        <v>141112</v>
      </c>
      <c r="F63" s="22">
        <f>F64+F65+F67+F68+F66</f>
        <v>140471</v>
      </c>
      <c r="G63" s="63">
        <f t="shared" si="0"/>
        <v>99.54575089290776</v>
      </c>
    </row>
    <row r="64" spans="1:7" ht="15.75" customHeight="1">
      <c r="A64" s="32" t="s">
        <v>61</v>
      </c>
      <c r="B64" s="19"/>
      <c r="C64" s="44" t="s">
        <v>20</v>
      </c>
      <c r="D64" s="44" t="s">
        <v>10</v>
      </c>
      <c r="E64" s="41">
        <v>8400</v>
      </c>
      <c r="F64" s="47">
        <v>8248</v>
      </c>
      <c r="G64" s="62">
        <f t="shared" si="0"/>
        <v>98.19047619047619</v>
      </c>
    </row>
    <row r="65" spans="1:7" ht="18" customHeight="1">
      <c r="A65" s="32" t="s">
        <v>62</v>
      </c>
      <c r="B65" s="19"/>
      <c r="C65" s="44" t="s">
        <v>20</v>
      </c>
      <c r="D65" s="44" t="s">
        <v>11</v>
      </c>
      <c r="E65" s="41">
        <v>59351</v>
      </c>
      <c r="F65" s="47">
        <v>59347</v>
      </c>
      <c r="G65" s="62">
        <f t="shared" si="0"/>
        <v>99.99326043369109</v>
      </c>
    </row>
    <row r="66" spans="1:7" ht="15.75" customHeight="1">
      <c r="A66" s="32" t="s">
        <v>63</v>
      </c>
      <c r="B66" s="19"/>
      <c r="C66" s="44" t="s">
        <v>20</v>
      </c>
      <c r="D66" s="44" t="s">
        <v>12</v>
      </c>
      <c r="E66" s="41">
        <v>72066</v>
      </c>
      <c r="F66" s="47">
        <v>71581</v>
      </c>
      <c r="G66" s="62">
        <f t="shared" si="0"/>
        <v>99.32700580023867</v>
      </c>
    </row>
    <row r="67" spans="1:7" ht="18" customHeight="1">
      <c r="A67" s="25" t="s">
        <v>49</v>
      </c>
      <c r="B67" s="80" t="s">
        <v>20</v>
      </c>
      <c r="C67" s="80"/>
      <c r="D67" s="33" t="s">
        <v>13</v>
      </c>
      <c r="E67" s="24">
        <v>680</v>
      </c>
      <c r="F67" s="47">
        <v>680</v>
      </c>
      <c r="G67" s="62">
        <f t="shared" si="0"/>
        <v>100</v>
      </c>
    </row>
    <row r="68" spans="1:7" ht="18" customHeight="1">
      <c r="A68" s="25" t="s">
        <v>50</v>
      </c>
      <c r="B68" s="80" t="s">
        <v>20</v>
      </c>
      <c r="C68" s="80"/>
      <c r="D68" s="33" t="s">
        <v>14</v>
      </c>
      <c r="E68" s="24">
        <v>615</v>
      </c>
      <c r="F68" s="47">
        <v>615</v>
      </c>
      <c r="G68" s="62">
        <f t="shared" si="0"/>
        <v>100</v>
      </c>
    </row>
    <row r="69" spans="1:7" ht="12" customHeight="1">
      <c r="A69" s="51"/>
      <c r="B69" s="52"/>
      <c r="C69" s="53"/>
      <c r="D69" s="53"/>
      <c r="E69" s="56"/>
      <c r="F69" s="49"/>
      <c r="G69" s="64"/>
    </row>
    <row r="70" spans="1:7" ht="15.75" customHeight="1">
      <c r="A70" s="57" t="s">
        <v>4</v>
      </c>
      <c r="B70" s="58"/>
      <c r="C70" s="59"/>
      <c r="D70" s="60"/>
      <c r="E70" s="6">
        <f>E15+E25+E31+E37+E42+E46+E53+E57+E63</f>
        <v>3701790</v>
      </c>
      <c r="F70" s="6">
        <f>F15+F25+F31+F37+F42+F46+F53+F57+F63</f>
        <v>3590649</v>
      </c>
      <c r="G70" s="65">
        <f t="shared" si="0"/>
        <v>96.9976416814568</v>
      </c>
    </row>
    <row r="71" spans="1:6" ht="76.5" customHeight="1">
      <c r="A71" s="71" t="s">
        <v>72</v>
      </c>
      <c r="B71" s="71"/>
      <c r="C71" s="71"/>
      <c r="D71" s="71"/>
      <c r="E71" s="71"/>
      <c r="F71" s="71"/>
    </row>
  </sheetData>
  <mergeCells count="34">
    <mergeCell ref="B63:C63"/>
    <mergeCell ref="B68:C68"/>
    <mergeCell ref="B67:C67"/>
    <mergeCell ref="A10:A11"/>
    <mergeCell ref="C10:C11"/>
    <mergeCell ref="B60:C60"/>
    <mergeCell ref="B61:C61"/>
    <mergeCell ref="B54:C54"/>
    <mergeCell ref="B57:C57"/>
    <mergeCell ref="B58:C58"/>
    <mergeCell ref="B40:C40"/>
    <mergeCell ref="B47:C47"/>
    <mergeCell ref="B48:C48"/>
    <mergeCell ref="B53:C53"/>
    <mergeCell ref="B51:C51"/>
    <mergeCell ref="B46:C46"/>
    <mergeCell ref="A12:B12"/>
    <mergeCell ref="A16:B16"/>
    <mergeCell ref="B27:C27"/>
    <mergeCell ref="B37:C37"/>
    <mergeCell ref="B39:C39"/>
    <mergeCell ref="A14:B15"/>
    <mergeCell ref="B26:C26"/>
    <mergeCell ref="B25:C25"/>
    <mergeCell ref="A71:F71"/>
    <mergeCell ref="G10:G11"/>
    <mergeCell ref="A7:G7"/>
    <mergeCell ref="A8:G8"/>
    <mergeCell ref="E10:E11"/>
    <mergeCell ref="F10:F11"/>
    <mergeCell ref="D10:D11"/>
    <mergeCell ref="B59:C59"/>
    <mergeCell ref="B50:C50"/>
    <mergeCell ref="B49:C49"/>
  </mergeCells>
  <printOptions horizontalCentered="1"/>
  <pageMargins left="1.062992125984252" right="0.1968503937007874" top="0.5905511811023623" bottom="0.3937007874015748" header="0.4724409448818898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Палкина Екатерина Викторовна</cp:lastModifiedBy>
  <cp:lastPrinted>2007-03-12T06:25:18Z</cp:lastPrinted>
  <dcterms:created xsi:type="dcterms:W3CDTF">2002-11-27T07:56:57Z</dcterms:created>
  <dcterms:modified xsi:type="dcterms:W3CDTF">2007-06-25T05:15:51Z</dcterms:modified>
  <cp:category/>
  <cp:version/>
  <cp:contentType/>
  <cp:contentStatus/>
</cp:coreProperties>
</file>